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840" windowHeight="12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" i="1"/>
  <c r="L4"/>
  <c r="M4"/>
  <c r="N4" s="1"/>
  <c r="W4"/>
  <c r="X4" s="1"/>
  <c r="AA208" l="1"/>
  <c r="Y208"/>
  <c r="Z208"/>
  <c r="W207"/>
  <c r="W206"/>
  <c r="X206" s="1"/>
  <c r="W205"/>
  <c r="X205" s="1"/>
  <c r="W204"/>
  <c r="X204" s="1"/>
  <c r="W203"/>
  <c r="W202"/>
  <c r="X202" s="1"/>
  <c r="W201"/>
  <c r="X201" s="1"/>
  <c r="W200"/>
  <c r="X200" s="1"/>
  <c r="W199"/>
  <c r="X199" s="1"/>
  <c r="W198"/>
  <c r="X198" s="1"/>
  <c r="W197"/>
  <c r="X197" s="1"/>
  <c r="W196"/>
  <c r="W195"/>
  <c r="X195" s="1"/>
  <c r="W194"/>
  <c r="X194" s="1"/>
  <c r="W193"/>
  <c r="X193" s="1"/>
  <c r="W192"/>
  <c r="W191"/>
  <c r="W190"/>
  <c r="X190" s="1"/>
  <c r="W189"/>
  <c r="X189" s="1"/>
  <c r="W188"/>
  <c r="X188" s="1"/>
  <c r="W187"/>
  <c r="X187" s="1"/>
  <c r="W186"/>
  <c r="X186" s="1"/>
  <c r="W185"/>
  <c r="X185" s="1"/>
  <c r="W184"/>
  <c r="X184" s="1"/>
  <c r="W183"/>
  <c r="W182"/>
  <c r="X182" s="1"/>
  <c r="W181"/>
  <c r="X181" s="1"/>
  <c r="W180"/>
  <c r="X180" s="1"/>
  <c r="W179"/>
  <c r="X179" s="1"/>
  <c r="W178"/>
  <c r="X178" s="1"/>
  <c r="W177"/>
  <c r="X177" s="1"/>
  <c r="W176"/>
  <c r="W175"/>
  <c r="X175" s="1"/>
  <c r="W174"/>
  <c r="X174" s="1"/>
  <c r="W173"/>
  <c r="X173" s="1"/>
  <c r="W172"/>
  <c r="X172" s="1"/>
  <c r="W171"/>
  <c r="X171" s="1"/>
  <c r="W170"/>
  <c r="W169"/>
  <c r="X169" s="1"/>
  <c r="W168"/>
  <c r="X168" s="1"/>
  <c r="W167"/>
  <c r="X167" s="1"/>
  <c r="W166"/>
  <c r="X166" s="1"/>
  <c r="W165"/>
  <c r="X165" s="1"/>
  <c r="W164"/>
  <c r="W163"/>
  <c r="X163" s="1"/>
  <c r="W162"/>
  <c r="W161"/>
  <c r="W160"/>
  <c r="X160" s="1"/>
  <c r="W159"/>
  <c r="X159" s="1"/>
  <c r="W158"/>
  <c r="X158" s="1"/>
  <c r="W157"/>
  <c r="X157" s="1"/>
  <c r="W156"/>
  <c r="X156" s="1"/>
  <c r="W155"/>
  <c r="X155" s="1"/>
  <c r="W154"/>
  <c r="W153"/>
  <c r="X153" s="1"/>
  <c r="W152"/>
  <c r="X152" s="1"/>
  <c r="W151"/>
  <c r="X151" s="1"/>
  <c r="W150"/>
  <c r="W149"/>
  <c r="X149" s="1"/>
  <c r="W148"/>
  <c r="X148" s="1"/>
  <c r="W147"/>
  <c r="W146"/>
  <c r="X146" s="1"/>
  <c r="W145"/>
  <c r="X145" s="1"/>
  <c r="W144"/>
  <c r="W143"/>
  <c r="X143" s="1"/>
  <c r="W142"/>
  <c r="X142" s="1"/>
  <c r="W140"/>
  <c r="X140" s="1"/>
  <c r="W139"/>
  <c r="X139" s="1"/>
  <c r="W138"/>
  <c r="X138" s="1"/>
  <c r="W137"/>
  <c r="X137" s="1"/>
  <c r="W136"/>
  <c r="X136" s="1"/>
  <c r="W135"/>
  <c r="X135" s="1"/>
  <c r="W134"/>
  <c r="X134" s="1"/>
  <c r="W133"/>
  <c r="X133" s="1"/>
  <c r="W132"/>
  <c r="X132" s="1"/>
  <c r="W131"/>
  <c r="W130"/>
  <c r="X130" s="1"/>
  <c r="W129"/>
  <c r="X129" s="1"/>
  <c r="W128"/>
  <c r="X128" s="1"/>
  <c r="W127"/>
  <c r="W126"/>
  <c r="X126" s="1"/>
  <c r="W125"/>
  <c r="X125" s="1"/>
  <c r="W124"/>
  <c r="X124" s="1"/>
  <c r="W123"/>
  <c r="X123" s="1"/>
  <c r="W122"/>
  <c r="X122" s="1"/>
  <c r="W121"/>
  <c r="X121" s="1"/>
  <c r="W120"/>
  <c r="X120" s="1"/>
  <c r="W119"/>
  <c r="W118"/>
  <c r="X118" s="1"/>
  <c r="W117"/>
  <c r="W116"/>
  <c r="X116" s="1"/>
  <c r="W115"/>
  <c r="X115" s="1"/>
  <c r="W114"/>
  <c r="X114" s="1"/>
  <c r="W113"/>
  <c r="X113" s="1"/>
  <c r="W112"/>
  <c r="W111"/>
  <c r="X111" s="1"/>
  <c r="W110"/>
  <c r="X110" s="1"/>
  <c r="W109"/>
  <c r="X109" s="1"/>
  <c r="W108"/>
  <c r="X108" s="1"/>
  <c r="W107"/>
  <c r="X107" s="1"/>
  <c r="W106"/>
  <c r="X106" s="1"/>
  <c r="W105"/>
  <c r="X105" s="1"/>
  <c r="W104"/>
  <c r="X104" s="1"/>
  <c r="W103"/>
  <c r="X103" s="1"/>
  <c r="W102"/>
  <c r="X102" s="1"/>
  <c r="W101"/>
  <c r="X101" s="1"/>
  <c r="W100"/>
  <c r="X100" s="1"/>
  <c r="W99"/>
  <c r="X99" s="1"/>
  <c r="W98"/>
  <c r="X98" s="1"/>
  <c r="W97"/>
  <c r="X97" s="1"/>
  <c r="W96"/>
  <c r="X96" s="1"/>
  <c r="W95"/>
  <c r="W94"/>
  <c r="X94" s="1"/>
  <c r="W93"/>
  <c r="W92"/>
  <c r="W91"/>
  <c r="W90"/>
  <c r="W89"/>
  <c r="X89" s="1"/>
  <c r="W88"/>
  <c r="X88" s="1"/>
  <c r="W87"/>
  <c r="X87" s="1"/>
  <c r="W86"/>
  <c r="X86" s="1"/>
  <c r="W85"/>
  <c r="X85" s="1"/>
  <c r="W84"/>
  <c r="X84" s="1"/>
  <c r="W83"/>
  <c r="X83" s="1"/>
  <c r="W82"/>
  <c r="X82" s="1"/>
  <c r="W81"/>
  <c r="X81" s="1"/>
  <c r="W80"/>
  <c r="X80" s="1"/>
  <c r="W79"/>
  <c r="X79" s="1"/>
  <c r="W78"/>
  <c r="X78" s="1"/>
  <c r="W77"/>
  <c r="W76"/>
  <c r="X76" s="1"/>
  <c r="W75"/>
  <c r="X75" s="1"/>
  <c r="W74"/>
  <c r="X74" s="1"/>
  <c r="W73"/>
  <c r="X73" s="1"/>
  <c r="W72"/>
  <c r="X72" s="1"/>
  <c r="W71"/>
  <c r="W70"/>
  <c r="X70" s="1"/>
  <c r="W69"/>
  <c r="W68"/>
  <c r="X68" s="1"/>
  <c r="W67"/>
  <c r="X67" s="1"/>
  <c r="W66"/>
  <c r="X66" s="1"/>
  <c r="W65"/>
  <c r="X65" s="1"/>
  <c r="W64"/>
  <c r="X64" s="1"/>
  <c r="W63"/>
  <c r="X63" s="1"/>
  <c r="W62"/>
  <c r="X62" s="1"/>
  <c r="W61"/>
  <c r="X61" s="1"/>
  <c r="W60"/>
  <c r="X60" s="1"/>
  <c r="W59"/>
  <c r="X59" s="1"/>
  <c r="W58"/>
  <c r="W57"/>
  <c r="X57" s="1"/>
  <c r="W56"/>
  <c r="X56" s="1"/>
  <c r="W55"/>
  <c r="X55" s="1"/>
  <c r="W54"/>
  <c r="X54" s="1"/>
  <c r="W53"/>
  <c r="X53" s="1"/>
  <c r="W52"/>
  <c r="X52" s="1"/>
  <c r="W51"/>
  <c r="X51" s="1"/>
  <c r="W50"/>
  <c r="W49"/>
  <c r="X49" s="1"/>
  <c r="W48"/>
  <c r="X48" s="1"/>
  <c r="W47"/>
  <c r="X47" s="1"/>
  <c r="W46"/>
  <c r="X46" s="1"/>
  <c r="W45"/>
  <c r="X45" s="1"/>
  <c r="W44"/>
  <c r="X44" s="1"/>
  <c r="W43"/>
  <c r="X43" s="1"/>
  <c r="W42"/>
  <c r="X42" s="1"/>
  <c r="W41"/>
  <c r="X41" s="1"/>
  <c r="W40"/>
  <c r="X40" s="1"/>
  <c r="W39"/>
  <c r="X39" s="1"/>
  <c r="W38"/>
  <c r="X38" s="1"/>
  <c r="W37"/>
  <c r="X37" s="1"/>
  <c r="W36"/>
  <c r="X36" s="1"/>
  <c r="W35"/>
  <c r="X35" s="1"/>
  <c r="W34"/>
  <c r="X34" s="1"/>
  <c r="W33"/>
  <c r="W32"/>
  <c r="X32" s="1"/>
  <c r="W3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W22"/>
  <c r="W21"/>
  <c r="X21" s="1"/>
  <c r="W20"/>
  <c r="X20" s="1"/>
  <c r="W19"/>
  <c r="X19" s="1"/>
  <c r="W18"/>
  <c r="X18" s="1"/>
  <c r="W17"/>
  <c r="X17" s="1"/>
  <c r="W16"/>
  <c r="X16" s="1"/>
  <c r="W15"/>
  <c r="W14"/>
  <c r="X14" s="1"/>
  <c r="W13"/>
  <c r="X13" s="1"/>
  <c r="W12"/>
  <c r="X12" s="1"/>
  <c r="W11"/>
  <c r="W10"/>
  <c r="X10" s="1"/>
  <c r="W9"/>
  <c r="X9" s="1"/>
  <c r="W8"/>
  <c r="X8" s="1"/>
  <c r="W7"/>
  <c r="X7" s="1"/>
  <c r="W6"/>
  <c r="X6" s="1"/>
  <c r="W5"/>
  <c r="X5" s="1"/>
  <c r="X203"/>
  <c r="X196"/>
  <c r="X176"/>
  <c r="X164"/>
  <c r="X147"/>
  <c r="X144"/>
  <c r="X131"/>
  <c r="X127"/>
  <c r="X95"/>
  <c r="X71"/>
  <c r="X11"/>
  <c r="S208"/>
  <c r="O208"/>
  <c r="P208"/>
  <c r="Q208"/>
  <c r="R208"/>
  <c r="T208"/>
  <c r="U208"/>
  <c r="V208"/>
  <c r="M206"/>
  <c r="N206" s="1"/>
  <c r="M205"/>
  <c r="N205" s="1"/>
  <c r="M204"/>
  <c r="N204" s="1"/>
  <c r="M203"/>
  <c r="N203" s="1"/>
  <c r="M202"/>
  <c r="N202" s="1"/>
  <c r="M201"/>
  <c r="N201" s="1"/>
  <c r="M200"/>
  <c r="N200" s="1"/>
  <c r="M199"/>
  <c r="N199" s="1"/>
  <c r="M198"/>
  <c r="N198" s="1"/>
  <c r="M197"/>
  <c r="N197" s="1"/>
  <c r="M196"/>
  <c r="N196" s="1"/>
  <c r="M195"/>
  <c r="N195" s="1"/>
  <c r="M194"/>
  <c r="N194" s="1"/>
  <c r="M193"/>
  <c r="N193" s="1"/>
  <c r="M192"/>
  <c r="N192" s="1"/>
  <c r="M191"/>
  <c r="N191" s="1"/>
  <c r="M190"/>
  <c r="N190" s="1"/>
  <c r="M189"/>
  <c r="N189" s="1"/>
  <c r="M188"/>
  <c r="N188" s="1"/>
  <c r="M187"/>
  <c r="N187" s="1"/>
  <c r="M186"/>
  <c r="N186" s="1"/>
  <c r="M185"/>
  <c r="N185" s="1"/>
  <c r="M184"/>
  <c r="N184" s="1"/>
  <c r="M183"/>
  <c r="N183" s="1"/>
  <c r="M182"/>
  <c r="N182" s="1"/>
  <c r="M181"/>
  <c r="N181" s="1"/>
  <c r="M180"/>
  <c r="N180" s="1"/>
  <c r="M179"/>
  <c r="N179" s="1"/>
  <c r="M178"/>
  <c r="N178" s="1"/>
  <c r="M177"/>
  <c r="N177" s="1"/>
  <c r="M176"/>
  <c r="N176" s="1"/>
  <c r="M175"/>
  <c r="N175" s="1"/>
  <c r="M174"/>
  <c r="N174" s="1"/>
  <c r="M171"/>
  <c r="N171" s="1"/>
  <c r="M170"/>
  <c r="N170" s="1"/>
  <c r="M169"/>
  <c r="N169" s="1"/>
  <c r="M168"/>
  <c r="N168" s="1"/>
  <c r="M167"/>
  <c r="N167" s="1"/>
  <c r="M166"/>
  <c r="N166" s="1"/>
  <c r="M165"/>
  <c r="N165" s="1"/>
  <c r="M164"/>
  <c r="N164" s="1"/>
  <c r="M163"/>
  <c r="N163" s="1"/>
  <c r="M162"/>
  <c r="N162" s="1"/>
  <c r="M161"/>
  <c r="N161" s="1"/>
  <c r="M160"/>
  <c r="N160" s="1"/>
  <c r="M159"/>
  <c r="N159" s="1"/>
  <c r="M158"/>
  <c r="N158" s="1"/>
  <c r="M157"/>
  <c r="N157" s="1"/>
  <c r="M156"/>
  <c r="N156" s="1"/>
  <c r="M155"/>
  <c r="N155" s="1"/>
  <c r="M154"/>
  <c r="N154" s="1"/>
  <c r="M153"/>
  <c r="N153" s="1"/>
  <c r="M152"/>
  <c r="N152" s="1"/>
  <c r="M151"/>
  <c r="N151" s="1"/>
  <c r="M150"/>
  <c r="N150" s="1"/>
  <c r="M149"/>
  <c r="N149" s="1"/>
  <c r="M148"/>
  <c r="N148" s="1"/>
  <c r="M147"/>
  <c r="N147" s="1"/>
  <c r="M146"/>
  <c r="N146" s="1"/>
  <c r="M145"/>
  <c r="N145" s="1"/>
  <c r="M144"/>
  <c r="N144" s="1"/>
  <c r="M143"/>
  <c r="N143" s="1"/>
  <c r="M142"/>
  <c r="N142" s="1"/>
  <c r="M140"/>
  <c r="N140" s="1"/>
  <c r="M139"/>
  <c r="N139" s="1"/>
  <c r="M138"/>
  <c r="N138" s="1"/>
  <c r="M137"/>
  <c r="N137" s="1"/>
  <c r="M136"/>
  <c r="N136" s="1"/>
  <c r="M135"/>
  <c r="N135" s="1"/>
  <c r="M134"/>
  <c r="N134" s="1"/>
  <c r="M133"/>
  <c r="N133" s="1"/>
  <c r="M132"/>
  <c r="N132" s="1"/>
  <c r="M131"/>
  <c r="N131" s="1"/>
  <c r="M130"/>
  <c r="N130" s="1"/>
  <c r="M129"/>
  <c r="N129" s="1"/>
  <c r="M128"/>
  <c r="N128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M115"/>
  <c r="N115" s="1"/>
  <c r="M114"/>
  <c r="N114" s="1"/>
  <c r="M113"/>
  <c r="N113" s="1"/>
  <c r="M112"/>
  <c r="N112" s="1"/>
  <c r="M111"/>
  <c r="N111" s="1"/>
  <c r="M110"/>
  <c r="N110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M101"/>
  <c r="N101" s="1"/>
  <c r="M100"/>
  <c r="N100" s="1"/>
  <c r="M99"/>
  <c r="N99" s="1"/>
  <c r="M98"/>
  <c r="N98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79"/>
  <c r="N79" s="1"/>
  <c r="M78"/>
  <c r="N78" s="1"/>
  <c r="M77"/>
  <c r="N77" s="1"/>
  <c r="M76"/>
  <c r="N76" s="1"/>
  <c r="M75"/>
  <c r="N75" s="1"/>
  <c r="M74"/>
  <c r="N74" s="1"/>
  <c r="M73"/>
  <c r="N73" s="1"/>
  <c r="M72"/>
  <c r="N72" s="1"/>
  <c r="M71"/>
  <c r="N71" s="1"/>
  <c r="M70"/>
  <c r="N70" s="1"/>
  <c r="M68"/>
  <c r="N68" s="1"/>
  <c r="M67"/>
  <c r="N67" s="1"/>
  <c r="M66"/>
  <c r="N66" s="1"/>
  <c r="M65"/>
  <c r="N65" s="1"/>
  <c r="M64"/>
  <c r="N64" s="1"/>
  <c r="M63"/>
  <c r="N63" s="1"/>
  <c r="M62"/>
  <c r="N62" s="1"/>
  <c r="M61"/>
  <c r="N61" s="1"/>
  <c r="M60"/>
  <c r="N60" s="1"/>
  <c r="M59"/>
  <c r="N59" s="1"/>
  <c r="M57"/>
  <c r="N57" s="1"/>
  <c r="M56"/>
  <c r="N56" s="1"/>
  <c r="M55"/>
  <c r="N55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207"/>
  <c r="M173"/>
  <c r="M172"/>
  <c r="M141"/>
  <c r="M127"/>
  <c r="M80"/>
  <c r="M69"/>
  <c r="J208"/>
  <c r="E208"/>
  <c r="L207"/>
  <c r="G208"/>
  <c r="F208"/>
  <c r="H208"/>
  <c r="I208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208" l="1"/>
  <c r="W208"/>
  <c r="X208" s="1"/>
  <c r="M208"/>
  <c r="N208" s="1"/>
  <c r="K208"/>
</calcChain>
</file>

<file path=xl/sharedStrings.xml><?xml version="1.0" encoding="utf-8"?>
<sst xmlns="http://schemas.openxmlformats.org/spreadsheetml/2006/main" count="924" uniqueCount="425">
  <si>
    <t/>
  </si>
  <si>
    <t>0101</t>
  </si>
  <si>
    <t>0102</t>
  </si>
  <si>
    <t>0103</t>
  </si>
  <si>
    <t>0104</t>
  </si>
  <si>
    <t>0105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</si>
  <si>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</si>
  <si>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</si>
  <si>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</si>
  <si>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</si>
  <si>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</si>
  <si>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</si>
  <si>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</si>
  <si>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</si>
  <si>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</si>
  <si>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</si>
  <si>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0301</t>
  </si>
  <si>
    <t>0302</t>
  </si>
  <si>
    <t>0303</t>
  </si>
  <si>
    <t>0304</t>
  </si>
  <si>
    <t>0401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</si>
  <si>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</si>
  <si>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</si>
  <si>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</si>
  <si>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</si>
  <si>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</si>
  <si>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</si>
  <si>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</si>
  <si>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</si>
  <si>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</si>
  <si>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</si>
  <si>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</si>
  <si>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</si>
  <si>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</si>
  <si>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</si>
  <si>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</si>
  <si>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</si>
  <si>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</si>
  <si>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</si>
  <si>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</si>
  <si>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</si>
  <si>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</si>
  <si>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</si>
  <si>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</si>
  <si>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</si>
  <si>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</si>
  <si>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</si>
  <si>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</si>
  <si>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</si>
  <si>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</si>
  <si>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</si>
  <si>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07001</t>
  </si>
  <si>
    <t>07004</t>
  </si>
  <si>
    <t>0702</t>
  </si>
  <si>
    <t>07020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</si>
  <si>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</si>
  <si>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</si>
  <si>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</si>
  <si>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</si>
  <si>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</si>
  <si>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</si>
  <si>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</si>
  <si>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</si>
  <si>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</si>
  <si>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0801</t>
  </si>
  <si>
    <t>0804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</si>
  <si>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</si>
  <si>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</si>
  <si>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</si>
  <si>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</si>
  <si>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</si>
  <si>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</si>
  <si>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</si>
  <si>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</si>
  <si>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</si>
  <si>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</si>
  <si>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</si>
  <si>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</si>
  <si>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</si>
  <si>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</si>
  <si>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</si>
  <si>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</si>
  <si>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</si>
  <si>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</si>
  <si>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</si>
  <si>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</si>
  <si>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</si>
  <si>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</si>
  <si>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</si>
  <si>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1101</t>
  </si>
  <si>
    <t>1102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</si>
  <si>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</si>
  <si>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</si>
  <si>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</si>
  <si>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</si>
  <si>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</si>
  <si>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</si>
  <si>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</si>
  <si>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</si>
  <si>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</si>
  <si>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</si>
  <si>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</si>
  <si>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</si>
  <si>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</si>
  <si>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</si>
  <si>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</si>
  <si>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</si>
  <si>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</si>
  <si>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</si>
  <si>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</si>
  <si>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</si>
  <si>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</si>
  <si>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</si>
  <si>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</si>
  <si>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</si>
  <si>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</si>
  <si>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</si>
  <si>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</si>
  <si>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</si>
  <si>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</si>
  <si>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</si>
  <si>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</si>
  <si>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</si>
  <si>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</si>
  <si>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</si>
  <si>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</si>
  <si>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</si>
  <si>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</si>
  <si>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</si>
  <si>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</si>
  <si>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</si>
  <si>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</si>
  <si>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</si>
  <si>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1501</t>
  </si>
  <si>
    <t>1502</t>
  </si>
  <si>
    <t>1503</t>
  </si>
  <si>
    <t>1504</t>
  </si>
  <si>
    <t>1601</t>
  </si>
  <si>
    <t>1602</t>
  </si>
  <si>
    <t>1603</t>
  </si>
  <si>
    <t>1604</t>
  </si>
  <si>
    <t>1605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</si>
  <si>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</si>
  <si>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</si>
  <si>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</si>
  <si>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</si>
  <si>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</si>
  <si>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</si>
  <si>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</si>
  <si>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</si>
  <si>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</si>
  <si>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</si>
  <si>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</si>
  <si>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</si>
  <si>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</si>
  <si>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</si>
  <si>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</si>
  <si>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</si>
  <si>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</si>
  <si>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</si>
  <si>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</si>
  <si>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</si>
  <si>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</si>
  <si>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</si>
  <si>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</si>
  <si>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</si>
  <si>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</si>
  <si>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1901</t>
  </si>
  <si>
    <t>1902</t>
  </si>
  <si>
    <t>1903</t>
  </si>
  <si>
    <t>1904</t>
  </si>
  <si>
    <t>1905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</si>
  <si>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</si>
  <si>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</si>
  <si>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</si>
  <si>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</si>
  <si>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</si>
  <si>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</si>
  <si>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</si>
  <si>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</si>
  <si>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</si>
  <si>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</si>
  <si>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</si>
  <si>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</si>
  <si>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</si>
  <si>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</si>
  <si>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</si>
  <si>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</si>
  <si>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</si>
  <si>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</si>
  <si>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</si>
  <si>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</si>
  <si>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</si>
  <si>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</si>
  <si>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</si>
  <si>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</si>
  <si>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</si>
  <si>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</si>
  <si>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</si>
  <si>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</si>
  <si>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%of Black</t>
  </si>
  <si>
    <t>% of White</t>
  </si>
  <si>
    <t>Asian</t>
  </si>
  <si>
    <t>Black</t>
  </si>
  <si>
    <t>White</t>
  </si>
  <si>
    <t>Others</t>
  </si>
  <si>
    <t>Total Voters</t>
  </si>
  <si>
    <t>TOTAL</t>
  </si>
  <si>
    <t>Frederick Douglass High School</t>
  </si>
  <si>
    <t>James Madison Middle School</t>
  </si>
  <si>
    <t>Clinton Grove Elem School</t>
  </si>
  <si>
    <t>Thurgood Marshall Middle School</t>
  </si>
  <si>
    <t>North Forestville Elem School</t>
  </si>
  <si>
    <t>Oakcrest Comm Center</t>
  </si>
  <si>
    <t>Pepper Mill comm Center</t>
  </si>
  <si>
    <t>Columbia Pk Elem School/Rec Ctr</t>
  </si>
  <si>
    <t>Langley Park Rec Ctr</t>
  </si>
  <si>
    <t>Laurel Volunteer Fire Dept</t>
  </si>
  <si>
    <t>Univ of MD/Student  Union Bldg</t>
  </si>
  <si>
    <t>Lamont Elem School</t>
  </si>
  <si>
    <t>Cherokee Lane Elem School</t>
  </si>
  <si>
    <t>Hillandale Baptist  Church</t>
  </si>
  <si>
    <t>Eleanor Roosevelt High School</t>
  </si>
  <si>
    <t>St Marks Elem School</t>
  </si>
  <si>
    <t>Mangolia Elem School</t>
  </si>
  <si>
    <t>College PK Unit Meth Church</t>
  </si>
  <si>
    <t>Towers of Westchester PK Bldg</t>
  </si>
  <si>
    <t>Springhill Lake elem School</t>
  </si>
  <si>
    <t>Berwyn Heights Community Gym</t>
  </si>
  <si>
    <t>Greenbelt Elem School</t>
  </si>
  <si>
    <t>Buck Lodge Middle School</t>
  </si>
  <si>
    <t>Hollywood Elem School</t>
  </si>
  <si>
    <t>St Hugh's Elem School</t>
  </si>
  <si>
    <t>College Park City Hall</t>
  </si>
  <si>
    <t>Paint Branch Elem School</t>
  </si>
  <si>
    <t>Good Luck Community Ctr</t>
  </si>
  <si>
    <t>Glenn Dale Elem School</t>
  </si>
  <si>
    <t>Seabrook Elem School</t>
  </si>
  <si>
    <t>Glenarden Woods Elem School</t>
  </si>
  <si>
    <t>Margaret Brent Elem School</t>
  </si>
  <si>
    <t>Charles carroll Middle school</t>
  </si>
  <si>
    <t>Thomas Johnson Middle School</t>
  </si>
  <si>
    <t>Ardmore Elem School/Library</t>
  </si>
  <si>
    <t>Glenridge Elem School</t>
  </si>
  <si>
    <t>Carrollton Elem School</t>
  </si>
  <si>
    <t>New Carrollton Municipal ctr</t>
  </si>
  <si>
    <t>St. Barnards School</t>
  </si>
  <si>
    <t>Parkdale High School</t>
  </si>
  <si>
    <t>University Park Elem School</t>
  </si>
  <si>
    <t>William Wirt Middle School</t>
  </si>
  <si>
    <t>Riverdale Elem School</t>
  </si>
  <si>
    <t>Seat Pleasant City Hall</t>
  </si>
  <si>
    <t>Northern Area Office/BD of ED</t>
  </si>
  <si>
    <t>Carmody Hills Elem School</t>
  </si>
  <si>
    <t>Central High School</t>
  </si>
  <si>
    <t>Fairmonts Heights High School</t>
  </si>
  <si>
    <t>Doswell E Brooks elem School</t>
  </si>
  <si>
    <t>Fairmount Hghts Cnty Library</t>
  </si>
  <si>
    <t>Seat Pleasant elem School</t>
  </si>
  <si>
    <t>Capitols Heights Elem School</t>
  </si>
  <si>
    <t>Takmo/Langley Community Ctr</t>
  </si>
  <si>
    <t>Adelphi Elem School</t>
  </si>
  <si>
    <t>Ridgecrest Elem School</t>
  </si>
  <si>
    <t>Lewisdale Elem School</t>
  </si>
  <si>
    <t>Chillum Adelphi Fire House</t>
  </si>
  <si>
    <t>Mccormick Elem School</t>
  </si>
  <si>
    <t>Northwestern High School</t>
  </si>
  <si>
    <t>John Baptist De Lasalle School</t>
  </si>
  <si>
    <t>Green Meadows Rec Ctr</t>
  </si>
  <si>
    <t>Carole Highlands at Parkway</t>
  </si>
  <si>
    <t>Thomas S Stone Elem School</t>
  </si>
  <si>
    <t>Our Lady of Sorrows School</t>
  </si>
  <si>
    <t>Eastern Star Hall</t>
  </si>
  <si>
    <t>Wohlfarth Recreation Bldg</t>
  </si>
  <si>
    <t>Mount Rainier Elem School</t>
  </si>
  <si>
    <t>Nicholas Orem Middle School</t>
  </si>
  <si>
    <t>Hyattsville Middle School</t>
  </si>
  <si>
    <t>Hyattsville Elem School</t>
  </si>
  <si>
    <t>City of Hyatt Mun Bldg M/P RM</t>
  </si>
  <si>
    <t>Edmoston Municipal Building</t>
  </si>
  <si>
    <t>Arrowhead Elem School</t>
  </si>
  <si>
    <t>Marlton elem school</t>
  </si>
  <si>
    <t>Holy Trinity Parish Hall</t>
  </si>
  <si>
    <t>Ascension Parish House</t>
  </si>
  <si>
    <t>Robert Goddard Middle School</t>
  </si>
  <si>
    <t>Glenn dale fire House</t>
  </si>
  <si>
    <t>Yorktown elem School</t>
  </si>
  <si>
    <t>Rockledge Elem School</t>
  </si>
  <si>
    <t>Samuel Ogle Elem School</t>
  </si>
  <si>
    <t>Bowie High School</t>
  </si>
  <si>
    <t>Duval High school</t>
  </si>
  <si>
    <t>Highbridge Elem School</t>
  </si>
  <si>
    <t>Oakcrest Elem School</t>
  </si>
  <si>
    <t>Newton White Mansion</t>
  </si>
  <si>
    <t>Ardmore Elem School M/P room</t>
  </si>
  <si>
    <t>St Michael Lutheran Church</t>
  </si>
  <si>
    <t>Kettering Baptist church</t>
  </si>
  <si>
    <t>Kettering Middle School</t>
  </si>
  <si>
    <t>Phyllis E Williams elem School</t>
  </si>
  <si>
    <t>H Winship Wheatley Spec Ctr</t>
  </si>
  <si>
    <t>Matthew Henson Elem School</t>
  </si>
  <si>
    <t>John Caroll Elem School</t>
  </si>
  <si>
    <t>Largo High School</t>
  </si>
  <si>
    <t>Villa Rosa Nursing Home</t>
  </si>
  <si>
    <t>Kettering elem School</t>
  </si>
  <si>
    <t>J R Cousins Jr Memorial ctr</t>
  </si>
  <si>
    <t>Kentland Fire House</t>
  </si>
  <si>
    <t>Palmer Park Community Center</t>
  </si>
  <si>
    <t>Avalon Elem School</t>
  </si>
  <si>
    <t>Indian Queen Elem School</t>
  </si>
  <si>
    <t>G Gardner Shugart Middle Sch</t>
  </si>
  <si>
    <t>Oxon Hill County Library</t>
  </si>
  <si>
    <t>Oxon Hill Elem School</t>
  </si>
  <si>
    <t>Oxon Hill Middle School</t>
  </si>
  <si>
    <t>Glassmanor elem School</t>
  </si>
  <si>
    <t>Apple grove elem School</t>
  </si>
  <si>
    <t>Samuel Chase Elem School</t>
  </si>
  <si>
    <t>Potomac High School</t>
  </si>
  <si>
    <t>Fort Foote Elem School</t>
  </si>
  <si>
    <t>Valley View Elem School</t>
  </si>
  <si>
    <t>St Barnabas Church Hall</t>
  </si>
  <si>
    <t>Forest Heights Elem School</t>
  </si>
  <si>
    <t>Oxon Hill High School</t>
  </si>
  <si>
    <t>Mattaponi Elem School</t>
  </si>
  <si>
    <t>Gwynn Park Middle School</t>
  </si>
  <si>
    <t>Laurel Community Ctr</t>
  </si>
  <si>
    <t>Capitol College Room C-154</t>
  </si>
  <si>
    <t>Patuxnt Wldlfe Rssch Visit Ctr</t>
  </si>
  <si>
    <t>Oaklands Elem School</t>
  </si>
  <si>
    <t>Derefield Run elem School</t>
  </si>
  <si>
    <t>Montpelier elem School M/P Rm</t>
  </si>
  <si>
    <t>James H Harrison elem School</t>
  </si>
  <si>
    <t>Bond Mill Elem School</t>
  </si>
  <si>
    <t>Laurel High School</t>
  </si>
  <si>
    <t>Laurel Elem School</t>
  </si>
  <si>
    <t>Phelps Senior Center</t>
  </si>
  <si>
    <t>Dwight D Eisenhover Middle Sc</t>
  </si>
  <si>
    <t>St John Evang Parish Hall</t>
  </si>
  <si>
    <t>F. T. evans Elem Sch M/P Room</t>
  </si>
  <si>
    <t>Grace Brethren Christian School</t>
  </si>
  <si>
    <t>Walden Woods Elem School</t>
  </si>
  <si>
    <t>Clinton Baptist Church</t>
  </si>
  <si>
    <t>Lord Baltimore Middle School</t>
  </si>
  <si>
    <t>Surrattsville high School</t>
  </si>
  <si>
    <t>F. T. Evans Elem AFB Side Ent</t>
  </si>
  <si>
    <t>James Ryder Randall Elem School</t>
  </si>
  <si>
    <t>Stephen Decatur Middle School</t>
  </si>
  <si>
    <t>Baden Elem School</t>
  </si>
  <si>
    <t>Mt Ephraim ? School Gym</t>
  </si>
  <si>
    <t>Evangel Church M/P Room</t>
  </si>
  <si>
    <t>South Bowie Community Center</t>
  </si>
  <si>
    <t>Tall Oaks Vocational School</t>
  </si>
  <si>
    <t>C Elizabeth Rieg Spec Ctr</t>
  </si>
  <si>
    <t>Heather Hills Elem School</t>
  </si>
  <si>
    <t>Pointer Ridge Elem School</t>
  </si>
  <si>
    <t>Tulip Grove Elem School</t>
  </si>
  <si>
    <t>Bowie Community Center</t>
  </si>
  <si>
    <t>Kenilworth Elem School</t>
  </si>
  <si>
    <t>Belair Annex</t>
  </si>
  <si>
    <t>Woodmore Elem School</t>
  </si>
  <si>
    <t>Andrew Jackson Middle School</t>
  </si>
  <si>
    <t xml:space="preserve">Shadyside Elementary </t>
  </si>
  <si>
    <t>John H Bayne elem School</t>
  </si>
  <si>
    <t>Francis Scott Key Middle School</t>
  </si>
  <si>
    <t>Princeton Elem School</t>
  </si>
  <si>
    <t>Hillcrest Hghts Spec Center</t>
  </si>
  <si>
    <t>Berkshire Elem School</t>
  </si>
  <si>
    <t>Edgar Allan Poe Elem School</t>
  </si>
  <si>
    <t>Temple Hills Rec Center</t>
  </si>
  <si>
    <t>Middleton Valley Elem School</t>
  </si>
  <si>
    <t>Overlook Elem School</t>
  </si>
  <si>
    <t>E Machael Roll Municipal Bldg</t>
  </si>
  <si>
    <t>Forestville High School</t>
  </si>
  <si>
    <t>Hillcrest Hgts Elem School</t>
  </si>
  <si>
    <t>Green Valley Elem School</t>
  </si>
  <si>
    <t>Skyline Elem School</t>
  </si>
  <si>
    <t>Suitland High School</t>
  </si>
  <si>
    <t>District Heights Elem School</t>
  </si>
  <si>
    <t>William Beanes Elem School</t>
  </si>
  <si>
    <t>John Eager Howard Elem School</t>
  </si>
  <si>
    <t>Bishop Mcnamara High School</t>
  </si>
  <si>
    <t>Breath of Life SDA Church</t>
  </si>
  <si>
    <t>Tayac Elementry School</t>
  </si>
  <si>
    <t>Potomac Landing Elem School</t>
  </si>
  <si>
    <t>Ft Washington Forest Elem School</t>
  </si>
  <si>
    <t>Friendly High School</t>
  </si>
  <si>
    <t>Harmony Hall Regional Center</t>
  </si>
  <si>
    <t>Eugene Burroughs Middle School</t>
  </si>
  <si>
    <t>St Thomas Parish Hall</t>
  </si>
  <si>
    <t>St Mary of the Assumption Sch</t>
  </si>
  <si>
    <t>Patuxent Elem School</t>
  </si>
  <si>
    <t>Union United Methodist School</t>
  </si>
  <si>
    <t>Woodridge Elem School</t>
  </si>
  <si>
    <t>Cooper Lane Elem School</t>
  </si>
  <si>
    <t>Bladensburg High School</t>
  </si>
  <si>
    <t>Cheverly Tuxedo Elem School</t>
  </si>
  <si>
    <t>Beacon Heights Elem School</t>
  </si>
  <si>
    <t>Rogers Heights Elem School</t>
  </si>
  <si>
    <t>Landover Hills Townhall</t>
  </si>
  <si>
    <t>Glady's Noon Spellman Elem SC</t>
  </si>
  <si>
    <t>Colmar Manor Municipal Bldg</t>
  </si>
  <si>
    <t>Bladensburg Elem School</t>
  </si>
  <si>
    <t>Beltsville Elementry School</t>
  </si>
  <si>
    <t>M L King Middle School</t>
  </si>
  <si>
    <t>High point High School</t>
  </si>
  <si>
    <t>Beltsville County Library</t>
  </si>
  <si>
    <t>Calverton Elem School</t>
  </si>
  <si>
    <t>HARRISON</t>
  </si>
  <si>
    <t>BLACK</t>
  </si>
  <si>
    <t>JACKSON</t>
  </si>
  <si>
    <t>CITY</t>
  </si>
  <si>
    <t>BUTLER</t>
  </si>
  <si>
    <t>TILLMA</t>
  </si>
  <si>
    <t>HENDERSHOT</t>
  </si>
  <si>
    <t>JOHNSON</t>
  </si>
  <si>
    <t>MARSHAL</t>
  </si>
  <si>
    <t>PUGH</t>
  </si>
  <si>
    <t>WOLMAN</t>
  </si>
  <si>
    <t>RESULTS FROM 1994</t>
  </si>
  <si>
    <t>RESULTS FROM 1998</t>
  </si>
  <si>
    <t>Total</t>
  </si>
  <si>
    <t>%age Johnson</t>
  </si>
  <si>
    <t>%age of Johnson</t>
  </si>
  <si>
    <t>PCT</t>
  </si>
  <si>
    <t>Ind.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</si>
</sst>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18"/>
      <name val="Calibri"/>
      <family val="2"/>
      <scheme val="minor"/>
    </font>
    <font>
      <b/>
      <sz val="10"/>
      <color indexed="5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16203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8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9" fontId="10" fillId="0" borderId="0" xfId="2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11" fillId="0" borderId="0" xfId="2" applyFont="1" applyBorder="1" applyAlignment="1">
      <alignment horizontal="center"/>
    </xf>
    <xf numFmtId="0" fontId="8" fillId="0" borderId="16" xfId="1" applyFont="1" applyFill="1" applyBorder="1" applyAlignment="1">
      <alignment horizontal="center" wrapText="1"/>
    </xf>
    <xf numFmtId="0" fontId="8" fillId="0" borderId="17" xfId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9" fontId="13" fillId="0" borderId="2" xfId="2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9" fontId="12" fillId="0" borderId="2" xfId="2" applyFont="1" applyBorder="1" applyAlignment="1">
      <alignment horizontal="center"/>
    </xf>
    <xf numFmtId="0" fontId="14" fillId="2" borderId="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9" fontId="16" fillId="2" borderId="7" xfId="2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9" fontId="17" fillId="2" borderId="7" xfId="2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colors>
    <mruColors>
      <color rgb="FF1620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57150</xdr:rowOff>
    </xdr:from>
    <xdr:to>
      <xdr:col>16</xdr:col>
      <xdr:colOff>250248</xdr:colOff>
      <xdr:row>0</xdr:row>
      <xdr:rowOff>1015187</xdr:rowOff>
    </xdr:to>
    <xdr:pic>
      <xdr:nvPicPr>
        <xdr:cNvPr id="5" name="Picture 4" descr="ezc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00" y="57150"/>
          <a:ext cx="3279198" cy="958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09"/>
  <sheetViews>
    <sheetView tabSelected="1" zoomScaleNormal="100" workbookViewId="0">
      <selection activeCell="F10" sqref="F10"/>
    </sheetView>
  </sheetViews>
  <sheetFormatPr defaultRowHeight="12.75"/>
  <cols>
    <col min="1" max="1" width="6" style="1" customWidth="1"/>
    <col min="2" max="2" width="6.42578125" style="1" customWidth="1"/>
    <col min="3" max="3" width="5.5703125" style="1" customWidth="1"/>
    <col min="4" max="4" width="25" style="1" customWidth="1"/>
    <col min="5" max="5" width="9.28515625" style="1" customWidth="1"/>
    <col min="6" max="6" width="6.425781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6.5703125" style="1" customWidth="1"/>
    <col min="11" max="11" width="7.85546875" style="1" customWidth="1"/>
    <col min="12" max="12" width="8.5703125" style="1" customWidth="1"/>
    <col min="13" max="13" width="6.28515625" style="1" customWidth="1"/>
    <col min="14" max="14" width="12.85546875" style="2" customWidth="1"/>
    <col min="15" max="15" width="7.85546875" style="1" customWidth="1"/>
    <col min="16" max="16" width="6.85546875" style="1" customWidth="1"/>
    <col min="17" max="17" width="11.28515625" style="1" customWidth="1"/>
    <col min="18" max="18" width="8.85546875" style="1" customWidth="1"/>
    <col min="19" max="19" width="8.42578125" style="4" customWidth="1"/>
    <col min="20" max="20" width="9.42578125" style="1" customWidth="1"/>
    <col min="21" max="21" width="5.85546875" style="1" customWidth="1"/>
    <col min="22" max="22" width="9.42578125" style="1" customWidth="1"/>
    <col min="23" max="23" width="7.42578125" style="1" customWidth="1"/>
    <col min="24" max="24" width="14.140625" style="2" customWidth="1"/>
    <col min="25" max="25" width="8.85546875" style="4" customWidth="1"/>
    <col min="26" max="26" width="7.140625" style="1" customWidth="1"/>
    <col min="27" max="27" width="10.42578125" style="1" customWidth="1"/>
    <col min="28" max="16384" width="9.140625" style="1"/>
  </cols>
  <sheetData>
    <row r="1" spans="1:89" s="6" customFormat="1" ht="84.75" customHeight="1" thickBot="1"/>
    <row r="2" spans="1:89" ht="24.95" customHeight="1" thickTop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418</v>
      </c>
      <c r="N2" s="9"/>
      <c r="O2" s="9"/>
      <c r="P2" s="9"/>
      <c r="Q2" s="9"/>
      <c r="R2" s="9"/>
      <c r="S2" s="9"/>
      <c r="T2" s="9"/>
      <c r="U2" s="9"/>
      <c r="V2" s="10"/>
      <c r="W2" s="11" t="s">
        <v>419</v>
      </c>
      <c r="X2" s="12"/>
      <c r="Y2" s="12"/>
      <c r="Z2" s="12"/>
      <c r="AA2" s="13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s="47" customFormat="1" ht="24.95" customHeight="1" thickTop="1" thickBot="1">
      <c r="A3" s="35" t="s">
        <v>423</v>
      </c>
      <c r="B3" s="36" t="s">
        <v>423</v>
      </c>
      <c r="C3" s="37" t="s">
        <v>423</v>
      </c>
      <c r="D3" s="37" t="s">
        <v>410</v>
      </c>
      <c r="E3" s="36" t="s">
        <v>206</v>
      </c>
      <c r="F3" s="36" t="s">
        <v>202</v>
      </c>
      <c r="G3" s="36" t="s">
        <v>203</v>
      </c>
      <c r="H3" s="36" t="s">
        <v>424</v>
      </c>
      <c r="I3" s="36" t="s">
        <v>205</v>
      </c>
      <c r="J3" s="36" t="s">
        <v>204</v>
      </c>
      <c r="K3" s="38" t="s">
        <v>200</v>
      </c>
      <c r="L3" s="36" t="s">
        <v>201</v>
      </c>
      <c r="M3" s="39" t="s">
        <v>420</v>
      </c>
      <c r="N3" s="40" t="s">
        <v>421</v>
      </c>
      <c r="O3" s="37" t="s">
        <v>411</v>
      </c>
      <c r="P3" s="37" t="s">
        <v>412</v>
      </c>
      <c r="Q3" s="37" t="s">
        <v>413</v>
      </c>
      <c r="R3" s="37" t="s">
        <v>409</v>
      </c>
      <c r="S3" s="41" t="s">
        <v>414</v>
      </c>
      <c r="T3" s="37" t="s">
        <v>415</v>
      </c>
      <c r="U3" s="37" t="s">
        <v>416</v>
      </c>
      <c r="V3" s="42" t="s">
        <v>417</v>
      </c>
      <c r="W3" s="43" t="s">
        <v>207</v>
      </c>
      <c r="X3" s="44" t="s">
        <v>422</v>
      </c>
      <c r="Y3" s="41" t="s">
        <v>414</v>
      </c>
      <c r="Z3" s="37" t="s">
        <v>408</v>
      </c>
      <c r="AA3" s="45" t="s">
        <v>407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</row>
    <row r="4" spans="1:89" ht="24.95" customHeight="1" thickTop="1">
      <c r="A4" s="14" t="s">
        <v>1</v>
      </c>
      <c r="B4" s="14" t="s">
        <v>1</v>
      </c>
      <c r="C4" s="15">
        <v>101</v>
      </c>
      <c r="D4" s="15" t="s">
        <v>406</v>
      </c>
      <c r="E4" s="14">
        <v>625</v>
      </c>
      <c r="F4" s="14">
        <v>9</v>
      </c>
      <c r="G4" s="14">
        <v>197</v>
      </c>
      <c r="H4" s="14">
        <v>2</v>
      </c>
      <c r="I4" s="14">
        <v>1</v>
      </c>
      <c r="J4" s="14">
        <v>416</v>
      </c>
      <c r="K4" s="16">
        <f t="shared" ref="K4:K58" si="0">G4/E4 *100</f>
        <v>31.52</v>
      </c>
      <c r="L4" s="17">
        <f t="shared" ref="L4:L58" si="1">J4/E4 *100</f>
        <v>66.56</v>
      </c>
      <c r="M4" s="18">
        <f t="shared" ref="M4:M21" si="2">SUM(O4:V4)</f>
        <v>349</v>
      </c>
      <c r="N4" s="19">
        <f t="shared" ref="N4:N21" si="3">S4/M4</f>
        <v>9.1690544412607447E-2</v>
      </c>
      <c r="O4" s="20">
        <v>35</v>
      </c>
      <c r="P4" s="20">
        <v>29</v>
      </c>
      <c r="Q4" s="20">
        <v>54</v>
      </c>
      <c r="R4" s="20">
        <v>36</v>
      </c>
      <c r="S4" s="21">
        <v>32</v>
      </c>
      <c r="T4" s="20">
        <v>136</v>
      </c>
      <c r="U4" s="20">
        <v>13</v>
      </c>
      <c r="V4" s="22">
        <v>14</v>
      </c>
      <c r="W4" s="23">
        <f>SUM(Y4:AA4)</f>
        <v>500</v>
      </c>
      <c r="X4" s="24">
        <f>Y4/W4</f>
        <v>0.45800000000000002</v>
      </c>
      <c r="Y4" s="21">
        <v>229</v>
      </c>
      <c r="Z4" s="20">
        <v>195</v>
      </c>
      <c r="AA4" s="22">
        <v>76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24.95" customHeight="1">
      <c r="A5" s="25" t="s">
        <v>2</v>
      </c>
      <c r="B5" s="25" t="s">
        <v>2</v>
      </c>
      <c r="C5" s="15">
        <v>102</v>
      </c>
      <c r="D5" s="15" t="s">
        <v>405</v>
      </c>
      <c r="E5" s="25">
        <v>341</v>
      </c>
      <c r="F5" s="25">
        <v>4</v>
      </c>
      <c r="G5" s="25">
        <v>59</v>
      </c>
      <c r="H5" s="25" t="s">
        <v>0</v>
      </c>
      <c r="I5" s="25" t="s">
        <v>0</v>
      </c>
      <c r="J5" s="25">
        <v>278</v>
      </c>
      <c r="K5" s="16">
        <f t="shared" si="0"/>
        <v>17.302052785923756</v>
      </c>
      <c r="L5" s="17">
        <f t="shared" si="1"/>
        <v>81.524926686217015</v>
      </c>
      <c r="M5" s="18">
        <f t="shared" si="2"/>
        <v>210</v>
      </c>
      <c r="N5" s="19">
        <f t="shared" si="3"/>
        <v>0.12380952380952381</v>
      </c>
      <c r="O5" s="20">
        <v>13</v>
      </c>
      <c r="P5" s="20">
        <v>22</v>
      </c>
      <c r="Q5" s="20">
        <v>46</v>
      </c>
      <c r="R5" s="20">
        <v>16</v>
      </c>
      <c r="S5" s="21">
        <v>26</v>
      </c>
      <c r="T5" s="20">
        <v>80</v>
      </c>
      <c r="U5" s="20">
        <v>1</v>
      </c>
      <c r="V5" s="22">
        <v>6</v>
      </c>
      <c r="W5" s="23">
        <f t="shared" ref="W5:W68" si="4">SUM(Y5:AA5)</f>
        <v>190</v>
      </c>
      <c r="X5" s="24">
        <f t="shared" ref="X5:X68" si="5">Y5/W5</f>
        <v>0.45789473684210524</v>
      </c>
      <c r="Y5" s="21">
        <v>87</v>
      </c>
      <c r="Z5" s="20">
        <v>74</v>
      </c>
      <c r="AA5" s="22">
        <v>29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24.95" customHeight="1">
      <c r="A6" s="25" t="s">
        <v>3</v>
      </c>
      <c r="B6" s="25" t="s">
        <v>3</v>
      </c>
      <c r="C6" s="15">
        <v>103</v>
      </c>
      <c r="D6" s="15" t="s">
        <v>404</v>
      </c>
      <c r="E6" s="25">
        <v>700</v>
      </c>
      <c r="F6" s="25">
        <v>14</v>
      </c>
      <c r="G6" s="25">
        <v>391</v>
      </c>
      <c r="H6" s="25">
        <v>1</v>
      </c>
      <c r="I6" s="25">
        <v>2</v>
      </c>
      <c r="J6" s="25">
        <v>292</v>
      </c>
      <c r="K6" s="16">
        <f t="shared" si="0"/>
        <v>55.857142857142861</v>
      </c>
      <c r="L6" s="17">
        <f t="shared" si="1"/>
        <v>41.714285714285715</v>
      </c>
      <c r="M6" s="18">
        <f t="shared" si="2"/>
        <v>321</v>
      </c>
      <c r="N6" s="19">
        <f t="shared" si="3"/>
        <v>0.26791277258566976</v>
      </c>
      <c r="O6" s="20">
        <v>26</v>
      </c>
      <c r="P6" s="20">
        <v>40</v>
      </c>
      <c r="Q6" s="20">
        <v>31</v>
      </c>
      <c r="R6" s="20">
        <v>31</v>
      </c>
      <c r="S6" s="21">
        <v>86</v>
      </c>
      <c r="T6" s="20">
        <v>70</v>
      </c>
      <c r="U6" s="20">
        <v>19</v>
      </c>
      <c r="V6" s="22">
        <v>18</v>
      </c>
      <c r="W6" s="23">
        <f t="shared" si="4"/>
        <v>386</v>
      </c>
      <c r="X6" s="24">
        <f t="shared" si="5"/>
        <v>0.43523316062176165</v>
      </c>
      <c r="Y6" s="21">
        <v>168</v>
      </c>
      <c r="Z6" s="20">
        <v>170</v>
      </c>
      <c r="AA6" s="22">
        <v>48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24.95" customHeight="1">
      <c r="A7" s="25" t="s">
        <v>4</v>
      </c>
      <c r="B7" s="25" t="s">
        <v>4</v>
      </c>
      <c r="C7" s="15">
        <v>104</v>
      </c>
      <c r="D7" s="15" t="s">
        <v>403</v>
      </c>
      <c r="E7" s="25">
        <v>827</v>
      </c>
      <c r="F7" s="25">
        <v>11</v>
      </c>
      <c r="G7" s="25">
        <v>366</v>
      </c>
      <c r="H7" s="25">
        <v>2</v>
      </c>
      <c r="I7" s="25">
        <v>2</v>
      </c>
      <c r="J7" s="25">
        <v>446</v>
      </c>
      <c r="K7" s="16">
        <f t="shared" si="0"/>
        <v>44.256348246674726</v>
      </c>
      <c r="L7" s="17">
        <f t="shared" si="1"/>
        <v>53.929866989117293</v>
      </c>
      <c r="M7" s="18">
        <f t="shared" si="2"/>
        <v>425</v>
      </c>
      <c r="N7" s="19">
        <f t="shared" si="3"/>
        <v>0.27294117647058824</v>
      </c>
      <c r="O7" s="20">
        <v>29</v>
      </c>
      <c r="P7" s="20">
        <v>32</v>
      </c>
      <c r="Q7" s="20">
        <v>62</v>
      </c>
      <c r="R7" s="20">
        <v>43</v>
      </c>
      <c r="S7" s="21">
        <v>116</v>
      </c>
      <c r="T7" s="20">
        <v>116</v>
      </c>
      <c r="U7" s="20">
        <v>11</v>
      </c>
      <c r="V7" s="22">
        <v>16</v>
      </c>
      <c r="W7" s="23">
        <f t="shared" si="4"/>
        <v>581</v>
      </c>
      <c r="X7" s="24">
        <f t="shared" si="5"/>
        <v>0.46643717728055079</v>
      </c>
      <c r="Y7" s="21">
        <v>271</v>
      </c>
      <c r="Z7" s="20">
        <v>240</v>
      </c>
      <c r="AA7" s="22">
        <v>70</v>
      </c>
      <c r="CK7" s="5"/>
    </row>
    <row r="8" spans="1:89" ht="24.95" customHeight="1">
      <c r="A8" s="25" t="s">
        <v>5</v>
      </c>
      <c r="B8" s="25" t="s">
        <v>5</v>
      </c>
      <c r="C8" s="15">
        <v>105</v>
      </c>
      <c r="D8" s="15" t="s">
        <v>402</v>
      </c>
      <c r="E8" s="25">
        <v>623</v>
      </c>
      <c r="F8" s="25">
        <v>5</v>
      </c>
      <c r="G8" s="25">
        <v>71</v>
      </c>
      <c r="H8" s="25" t="s">
        <v>0</v>
      </c>
      <c r="I8" s="25" t="s">
        <v>0</v>
      </c>
      <c r="J8" s="25">
        <v>547</v>
      </c>
      <c r="K8" s="16">
        <f t="shared" si="0"/>
        <v>11.396468699839486</v>
      </c>
      <c r="L8" s="17">
        <f t="shared" si="1"/>
        <v>87.800963081861966</v>
      </c>
      <c r="M8" s="18">
        <f t="shared" si="2"/>
        <v>402</v>
      </c>
      <c r="N8" s="19">
        <f t="shared" si="3"/>
        <v>0.12935323383084577</v>
      </c>
      <c r="O8" s="20">
        <v>25</v>
      </c>
      <c r="P8" s="20">
        <v>31</v>
      </c>
      <c r="Q8" s="20">
        <v>66</v>
      </c>
      <c r="R8" s="20">
        <v>37</v>
      </c>
      <c r="S8" s="21">
        <v>52</v>
      </c>
      <c r="T8" s="20">
        <v>156</v>
      </c>
      <c r="U8" s="20">
        <v>6</v>
      </c>
      <c r="V8" s="22">
        <v>29</v>
      </c>
      <c r="W8" s="23">
        <f t="shared" si="4"/>
        <v>500</v>
      </c>
      <c r="X8" s="24">
        <f t="shared" si="5"/>
        <v>0.47</v>
      </c>
      <c r="Y8" s="21">
        <v>235</v>
      </c>
      <c r="Z8" s="20">
        <v>175</v>
      </c>
      <c r="AA8" s="22">
        <v>90</v>
      </c>
      <c r="CK8" s="5"/>
    </row>
    <row r="9" spans="1:89" ht="24.95" customHeight="1">
      <c r="A9" s="25" t="s">
        <v>6</v>
      </c>
      <c r="B9" s="25" t="s">
        <v>6</v>
      </c>
      <c r="C9" s="15">
        <v>201</v>
      </c>
      <c r="D9" s="15" t="s">
        <v>401</v>
      </c>
      <c r="E9" s="25">
        <v>417</v>
      </c>
      <c r="F9" s="25">
        <v>1</v>
      </c>
      <c r="G9" s="25">
        <v>365</v>
      </c>
      <c r="H9" s="25" t="s">
        <v>0</v>
      </c>
      <c r="I9" s="25" t="s">
        <v>0</v>
      </c>
      <c r="J9" s="25">
        <v>51</v>
      </c>
      <c r="K9" s="16">
        <f t="shared" si="0"/>
        <v>87.529976019184659</v>
      </c>
      <c r="L9" s="17">
        <f t="shared" si="1"/>
        <v>12.23021582733813</v>
      </c>
      <c r="M9" s="18">
        <f t="shared" si="2"/>
        <v>163</v>
      </c>
      <c r="N9" s="19">
        <f t="shared" si="3"/>
        <v>0.60122699386503065</v>
      </c>
      <c r="O9" s="20">
        <v>12</v>
      </c>
      <c r="P9" s="20">
        <v>13</v>
      </c>
      <c r="Q9" s="20">
        <v>10</v>
      </c>
      <c r="R9" s="20">
        <v>15</v>
      </c>
      <c r="S9" s="21">
        <v>98</v>
      </c>
      <c r="T9" s="20">
        <v>10</v>
      </c>
      <c r="U9" s="20">
        <v>2</v>
      </c>
      <c r="V9" s="22">
        <v>3</v>
      </c>
      <c r="W9" s="23">
        <f t="shared" si="4"/>
        <v>192</v>
      </c>
      <c r="X9" s="24">
        <f t="shared" si="5"/>
        <v>0.484375</v>
      </c>
      <c r="Y9" s="21">
        <v>93</v>
      </c>
      <c r="Z9" s="20">
        <v>60</v>
      </c>
      <c r="AA9" s="22">
        <v>39</v>
      </c>
      <c r="CK9" s="5"/>
    </row>
    <row r="10" spans="1:89" ht="24.95" customHeight="1">
      <c r="A10" s="25" t="s">
        <v>7</v>
      </c>
      <c r="B10" s="25" t="s">
        <v>7</v>
      </c>
      <c r="C10" s="15">
        <v>202</v>
      </c>
      <c r="D10" s="15" t="s">
        <v>400</v>
      </c>
      <c r="E10" s="25">
        <v>382</v>
      </c>
      <c r="F10" s="25">
        <v>6</v>
      </c>
      <c r="G10" s="25">
        <v>232</v>
      </c>
      <c r="H10" s="25">
        <v>1</v>
      </c>
      <c r="I10" s="25">
        <v>3</v>
      </c>
      <c r="J10" s="25">
        <v>140</v>
      </c>
      <c r="K10" s="16">
        <f t="shared" si="0"/>
        <v>60.732984293193716</v>
      </c>
      <c r="L10" s="17">
        <f t="shared" si="1"/>
        <v>36.64921465968586</v>
      </c>
      <c r="M10" s="18">
        <f t="shared" si="2"/>
        <v>186</v>
      </c>
      <c r="N10" s="19">
        <f t="shared" si="3"/>
        <v>0.37634408602150538</v>
      </c>
      <c r="O10" s="20">
        <v>13</v>
      </c>
      <c r="P10" s="20">
        <v>29</v>
      </c>
      <c r="Q10" s="20">
        <v>16</v>
      </c>
      <c r="R10" s="20">
        <v>9</v>
      </c>
      <c r="S10" s="21">
        <v>70</v>
      </c>
      <c r="T10" s="20">
        <v>40</v>
      </c>
      <c r="U10" s="20">
        <v>4</v>
      </c>
      <c r="V10" s="22">
        <v>5</v>
      </c>
      <c r="W10" s="23">
        <f t="shared" si="4"/>
        <v>196</v>
      </c>
      <c r="X10" s="24">
        <f t="shared" si="5"/>
        <v>0.48469387755102039</v>
      </c>
      <c r="Y10" s="21">
        <v>95</v>
      </c>
      <c r="Z10" s="20">
        <v>71</v>
      </c>
      <c r="AA10" s="22">
        <v>30</v>
      </c>
      <c r="CK10" s="5"/>
    </row>
    <row r="11" spans="1:89" ht="24.95" customHeight="1">
      <c r="A11" s="25" t="s">
        <v>8</v>
      </c>
      <c r="B11" s="25" t="s">
        <v>8</v>
      </c>
      <c r="C11" s="15">
        <v>203</v>
      </c>
      <c r="D11" s="15" t="s">
        <v>399</v>
      </c>
      <c r="E11" s="25">
        <v>669</v>
      </c>
      <c r="F11" s="25">
        <v>3</v>
      </c>
      <c r="G11" s="25">
        <v>440</v>
      </c>
      <c r="H11" s="25" t="s">
        <v>0</v>
      </c>
      <c r="I11" s="25" t="s">
        <v>0</v>
      </c>
      <c r="J11" s="25">
        <v>226</v>
      </c>
      <c r="K11" s="16">
        <f t="shared" si="0"/>
        <v>65.769805680119589</v>
      </c>
      <c r="L11" s="17">
        <f t="shared" si="1"/>
        <v>33.781763826606877</v>
      </c>
      <c r="M11" s="18">
        <f t="shared" si="2"/>
        <v>474</v>
      </c>
      <c r="N11" s="19">
        <f t="shared" si="3"/>
        <v>0.21940928270042195</v>
      </c>
      <c r="O11" s="20">
        <v>21</v>
      </c>
      <c r="P11" s="20">
        <v>37</v>
      </c>
      <c r="Q11" s="20">
        <v>74</v>
      </c>
      <c r="R11" s="20">
        <v>41</v>
      </c>
      <c r="S11" s="21">
        <v>104</v>
      </c>
      <c r="T11" s="20">
        <v>72</v>
      </c>
      <c r="U11" s="20">
        <v>14</v>
      </c>
      <c r="V11" s="22">
        <v>111</v>
      </c>
      <c r="W11" s="23">
        <f t="shared" si="4"/>
        <v>481</v>
      </c>
      <c r="X11" s="24">
        <f t="shared" si="5"/>
        <v>0.44698544698544701</v>
      </c>
      <c r="Y11" s="21">
        <v>215</v>
      </c>
      <c r="Z11" s="20">
        <v>201</v>
      </c>
      <c r="AA11" s="22">
        <v>65</v>
      </c>
      <c r="CK11" s="5"/>
    </row>
    <row r="12" spans="1:89" ht="24.95" customHeight="1">
      <c r="A12" s="25" t="s">
        <v>9</v>
      </c>
      <c r="B12" s="25" t="s">
        <v>9</v>
      </c>
      <c r="C12" s="15">
        <v>204</v>
      </c>
      <c r="D12" s="15" t="s">
        <v>398</v>
      </c>
      <c r="E12" s="25">
        <v>432</v>
      </c>
      <c r="F12" s="25">
        <v>1</v>
      </c>
      <c r="G12" s="25">
        <v>255</v>
      </c>
      <c r="H12" s="25" t="s">
        <v>0</v>
      </c>
      <c r="I12" s="25">
        <v>1</v>
      </c>
      <c r="J12" s="25">
        <v>175</v>
      </c>
      <c r="K12" s="16">
        <f t="shared" si="0"/>
        <v>59.027777777777779</v>
      </c>
      <c r="L12" s="17">
        <f t="shared" si="1"/>
        <v>40.50925925925926</v>
      </c>
      <c r="M12" s="18">
        <f t="shared" si="2"/>
        <v>250</v>
      </c>
      <c r="N12" s="19">
        <f t="shared" si="3"/>
        <v>0.224</v>
      </c>
      <c r="O12" s="20">
        <v>7</v>
      </c>
      <c r="P12" s="20">
        <v>24</v>
      </c>
      <c r="Q12" s="20">
        <v>54</v>
      </c>
      <c r="R12" s="20">
        <v>27</v>
      </c>
      <c r="S12" s="21">
        <v>56</v>
      </c>
      <c r="T12" s="20">
        <v>67</v>
      </c>
      <c r="U12" s="20">
        <v>5</v>
      </c>
      <c r="V12" s="22">
        <v>10</v>
      </c>
      <c r="W12" s="23">
        <f t="shared" si="4"/>
        <v>225</v>
      </c>
      <c r="X12" s="24">
        <f t="shared" si="5"/>
        <v>0.49777777777777776</v>
      </c>
      <c r="Y12" s="21">
        <v>112</v>
      </c>
      <c r="Z12" s="20">
        <v>78</v>
      </c>
      <c r="AA12" s="22">
        <v>35</v>
      </c>
      <c r="CK12" s="5"/>
    </row>
    <row r="13" spans="1:89" ht="24.95" customHeight="1">
      <c r="A13" s="25" t="s">
        <v>10</v>
      </c>
      <c r="B13" s="25" t="s">
        <v>10</v>
      </c>
      <c r="C13" s="15">
        <v>205</v>
      </c>
      <c r="D13" s="15" t="s">
        <v>397</v>
      </c>
      <c r="E13" s="25">
        <v>423</v>
      </c>
      <c r="F13" s="25">
        <v>7</v>
      </c>
      <c r="G13" s="25">
        <v>277</v>
      </c>
      <c r="H13" s="25" t="s">
        <v>0</v>
      </c>
      <c r="I13" s="25">
        <v>2</v>
      </c>
      <c r="J13" s="25">
        <v>137</v>
      </c>
      <c r="K13" s="16">
        <f t="shared" si="0"/>
        <v>65.484633569739941</v>
      </c>
      <c r="L13" s="17">
        <f t="shared" si="1"/>
        <v>32.387706855791961</v>
      </c>
      <c r="M13" s="18">
        <f t="shared" si="2"/>
        <v>179</v>
      </c>
      <c r="N13" s="19">
        <f t="shared" si="3"/>
        <v>0.32402234636871508</v>
      </c>
      <c r="O13" s="20">
        <v>11</v>
      </c>
      <c r="P13" s="20">
        <v>12</v>
      </c>
      <c r="Q13" s="20">
        <v>40</v>
      </c>
      <c r="R13" s="20">
        <v>11</v>
      </c>
      <c r="S13" s="21">
        <v>58</v>
      </c>
      <c r="T13" s="20">
        <v>42</v>
      </c>
      <c r="U13" s="20">
        <v>4</v>
      </c>
      <c r="V13" s="22">
        <v>1</v>
      </c>
      <c r="W13" s="23">
        <f t="shared" si="4"/>
        <v>227</v>
      </c>
      <c r="X13" s="24">
        <f t="shared" si="5"/>
        <v>0.48017621145374451</v>
      </c>
      <c r="Y13" s="21">
        <v>109</v>
      </c>
      <c r="Z13" s="20">
        <v>57</v>
      </c>
      <c r="AA13" s="22">
        <v>61</v>
      </c>
    </row>
    <row r="14" spans="1:89" ht="24.95" customHeight="1">
      <c r="A14" s="25" t="s">
        <v>11</v>
      </c>
      <c r="B14" s="25" t="s">
        <v>11</v>
      </c>
      <c r="C14" s="15">
        <v>206</v>
      </c>
      <c r="D14" s="15" t="s">
        <v>396</v>
      </c>
      <c r="E14" s="25">
        <v>716</v>
      </c>
      <c r="F14" s="25">
        <v>3</v>
      </c>
      <c r="G14" s="25">
        <v>532</v>
      </c>
      <c r="H14" s="25" t="s">
        <v>0</v>
      </c>
      <c r="I14" s="25" t="s">
        <v>0</v>
      </c>
      <c r="J14" s="25">
        <v>181</v>
      </c>
      <c r="K14" s="16">
        <f t="shared" si="0"/>
        <v>74.30167597765363</v>
      </c>
      <c r="L14" s="17">
        <f t="shared" si="1"/>
        <v>25.27932960893855</v>
      </c>
      <c r="M14" s="18">
        <f t="shared" si="2"/>
        <v>752</v>
      </c>
      <c r="N14" s="19">
        <f t="shared" si="3"/>
        <v>0.18882978723404256</v>
      </c>
      <c r="O14" s="20">
        <v>18</v>
      </c>
      <c r="P14" s="20">
        <v>443</v>
      </c>
      <c r="Q14" s="20">
        <v>59</v>
      </c>
      <c r="R14" s="20">
        <v>23</v>
      </c>
      <c r="S14" s="21">
        <v>142</v>
      </c>
      <c r="T14" s="20">
        <v>57</v>
      </c>
      <c r="U14" s="20">
        <v>7</v>
      </c>
      <c r="V14" s="22">
        <v>3</v>
      </c>
      <c r="W14" s="23">
        <f t="shared" si="4"/>
        <v>442</v>
      </c>
      <c r="X14" s="24">
        <f t="shared" si="5"/>
        <v>0.45927601809954749</v>
      </c>
      <c r="Y14" s="21">
        <v>203</v>
      </c>
      <c r="Z14" s="20">
        <v>174</v>
      </c>
      <c r="AA14" s="22">
        <v>65</v>
      </c>
    </row>
    <row r="15" spans="1:89" ht="24.95" customHeight="1">
      <c r="A15" s="25" t="s">
        <v>12</v>
      </c>
      <c r="B15" s="25" t="s">
        <v>12</v>
      </c>
      <c r="C15" s="15">
        <v>207</v>
      </c>
      <c r="D15" s="15" t="s">
        <v>395</v>
      </c>
      <c r="E15" s="25">
        <v>577</v>
      </c>
      <c r="F15" s="25">
        <v>2</v>
      </c>
      <c r="G15" s="25">
        <v>210</v>
      </c>
      <c r="H15" s="25" t="s">
        <v>0</v>
      </c>
      <c r="I15" s="25" t="s">
        <v>0</v>
      </c>
      <c r="J15" s="25">
        <v>365</v>
      </c>
      <c r="K15" s="16">
        <f t="shared" si="0"/>
        <v>36.395147313691503</v>
      </c>
      <c r="L15" s="17">
        <f t="shared" si="1"/>
        <v>63.258232235701904</v>
      </c>
      <c r="M15" s="18">
        <f t="shared" si="2"/>
        <v>392</v>
      </c>
      <c r="N15" s="19">
        <f t="shared" si="3"/>
        <v>0.32908163265306123</v>
      </c>
      <c r="O15" s="20">
        <v>6</v>
      </c>
      <c r="P15" s="20">
        <v>31</v>
      </c>
      <c r="Q15" s="20">
        <v>74</v>
      </c>
      <c r="R15" s="20">
        <v>37</v>
      </c>
      <c r="S15" s="21">
        <v>129</v>
      </c>
      <c r="T15" s="20">
        <v>90</v>
      </c>
      <c r="U15" s="20">
        <v>13</v>
      </c>
      <c r="V15" s="22">
        <v>12</v>
      </c>
      <c r="W15" s="23">
        <f t="shared" si="4"/>
        <v>0</v>
      </c>
      <c r="X15" s="24"/>
      <c r="Y15" s="21"/>
      <c r="Z15" s="20"/>
      <c r="AA15" s="22"/>
    </row>
    <row r="16" spans="1:89" ht="24.95" customHeight="1">
      <c r="A16" s="25" t="s">
        <v>13</v>
      </c>
      <c r="B16" s="25" t="s">
        <v>13</v>
      </c>
      <c r="C16" s="15">
        <v>208</v>
      </c>
      <c r="D16" s="15" t="s">
        <v>394</v>
      </c>
      <c r="E16" s="25">
        <v>728</v>
      </c>
      <c r="F16" s="25">
        <v>9</v>
      </c>
      <c r="G16" s="25">
        <v>547</v>
      </c>
      <c r="H16" s="25" t="s">
        <v>0</v>
      </c>
      <c r="I16" s="25" t="s">
        <v>0</v>
      </c>
      <c r="J16" s="25">
        <v>172</v>
      </c>
      <c r="K16" s="16">
        <f t="shared" si="0"/>
        <v>75.137362637362642</v>
      </c>
      <c r="L16" s="17">
        <f t="shared" si="1"/>
        <v>23.626373626373624</v>
      </c>
      <c r="M16" s="18">
        <f t="shared" si="2"/>
        <v>312</v>
      </c>
      <c r="N16" s="19">
        <f t="shared" si="3"/>
        <v>0.33333333333333331</v>
      </c>
      <c r="O16" s="20">
        <v>26</v>
      </c>
      <c r="P16" s="20">
        <v>29</v>
      </c>
      <c r="Q16" s="20">
        <v>32</v>
      </c>
      <c r="R16" s="20">
        <v>30</v>
      </c>
      <c r="S16" s="21">
        <v>104</v>
      </c>
      <c r="T16" s="20">
        <v>77</v>
      </c>
      <c r="U16" s="20">
        <v>11</v>
      </c>
      <c r="V16" s="22">
        <v>3</v>
      </c>
      <c r="W16" s="23">
        <f t="shared" si="4"/>
        <v>398</v>
      </c>
      <c r="X16" s="24">
        <f t="shared" si="5"/>
        <v>0.46984924623115576</v>
      </c>
      <c r="Y16" s="21">
        <v>187</v>
      </c>
      <c r="Z16" s="20">
        <v>148</v>
      </c>
      <c r="AA16" s="22">
        <v>63</v>
      </c>
    </row>
    <row r="17" spans="1:27" ht="24.95" customHeight="1">
      <c r="A17" s="25" t="s">
        <v>14</v>
      </c>
      <c r="B17" s="25" t="s">
        <v>14</v>
      </c>
      <c r="C17" s="15">
        <v>209</v>
      </c>
      <c r="D17" s="15" t="s">
        <v>393</v>
      </c>
      <c r="E17" s="25">
        <v>719</v>
      </c>
      <c r="F17" s="25">
        <v>2</v>
      </c>
      <c r="G17" s="25">
        <v>606</v>
      </c>
      <c r="H17" s="25" t="s">
        <v>0</v>
      </c>
      <c r="I17" s="25" t="s">
        <v>0</v>
      </c>
      <c r="J17" s="25">
        <v>111</v>
      </c>
      <c r="K17" s="16">
        <f t="shared" si="0"/>
        <v>84.283727399165514</v>
      </c>
      <c r="L17" s="17">
        <f t="shared" si="1"/>
        <v>15.438108484005564</v>
      </c>
      <c r="M17" s="18">
        <f t="shared" si="2"/>
        <v>332</v>
      </c>
      <c r="N17" s="19">
        <f t="shared" si="3"/>
        <v>0.4759036144578313</v>
      </c>
      <c r="O17" s="20">
        <v>27</v>
      </c>
      <c r="P17" s="20">
        <v>28</v>
      </c>
      <c r="Q17" s="20">
        <v>25</v>
      </c>
      <c r="R17" s="20">
        <v>39</v>
      </c>
      <c r="S17" s="21">
        <v>158</v>
      </c>
      <c r="T17" s="20">
        <v>41</v>
      </c>
      <c r="U17" s="20">
        <v>7</v>
      </c>
      <c r="V17" s="22">
        <v>7</v>
      </c>
      <c r="W17" s="23">
        <f t="shared" si="4"/>
        <v>473</v>
      </c>
      <c r="X17" s="24">
        <f t="shared" si="5"/>
        <v>0.44397463002114163</v>
      </c>
      <c r="Y17" s="21">
        <v>210</v>
      </c>
      <c r="Z17" s="20">
        <v>214</v>
      </c>
      <c r="AA17" s="22">
        <v>49</v>
      </c>
    </row>
    <row r="18" spans="1:27" ht="24.95" customHeight="1">
      <c r="A18" s="25" t="s">
        <v>15</v>
      </c>
      <c r="B18" s="25" t="s">
        <v>15</v>
      </c>
      <c r="C18" s="15">
        <v>210</v>
      </c>
      <c r="D18" s="15" t="s">
        <v>392</v>
      </c>
      <c r="E18" s="25">
        <v>601</v>
      </c>
      <c r="F18" s="25">
        <v>4</v>
      </c>
      <c r="G18" s="25">
        <v>420</v>
      </c>
      <c r="H18" s="25">
        <v>1</v>
      </c>
      <c r="I18" s="25">
        <v>2</v>
      </c>
      <c r="J18" s="25">
        <v>174</v>
      </c>
      <c r="K18" s="16">
        <f t="shared" si="0"/>
        <v>69.883527454242937</v>
      </c>
      <c r="L18" s="17">
        <f t="shared" si="1"/>
        <v>28.951747088186359</v>
      </c>
      <c r="M18" s="18">
        <f t="shared" si="2"/>
        <v>306</v>
      </c>
      <c r="N18" s="19">
        <f t="shared" si="3"/>
        <v>0.24836601307189543</v>
      </c>
      <c r="O18" s="20">
        <v>17</v>
      </c>
      <c r="P18" s="20">
        <v>42</v>
      </c>
      <c r="Q18" s="20">
        <v>66</v>
      </c>
      <c r="R18" s="20">
        <v>22</v>
      </c>
      <c r="S18" s="21">
        <v>76</v>
      </c>
      <c r="T18" s="20">
        <v>76</v>
      </c>
      <c r="U18" s="20">
        <v>4</v>
      </c>
      <c r="V18" s="22">
        <v>3</v>
      </c>
      <c r="W18" s="23">
        <f t="shared" si="4"/>
        <v>366</v>
      </c>
      <c r="X18" s="24">
        <f t="shared" si="5"/>
        <v>0.48360655737704916</v>
      </c>
      <c r="Y18" s="21">
        <v>177</v>
      </c>
      <c r="Z18" s="20">
        <v>134</v>
      </c>
      <c r="AA18" s="22">
        <v>55</v>
      </c>
    </row>
    <row r="19" spans="1:27" ht="24.95" customHeight="1">
      <c r="A19" s="25" t="s">
        <v>16</v>
      </c>
      <c r="B19" s="25" t="s">
        <v>16</v>
      </c>
      <c r="C19" s="15">
        <v>301</v>
      </c>
      <c r="D19" s="15" t="s">
        <v>391</v>
      </c>
      <c r="E19" s="25">
        <v>239</v>
      </c>
      <c r="F19" s="25" t="s">
        <v>0</v>
      </c>
      <c r="G19" s="25">
        <v>100</v>
      </c>
      <c r="H19" s="25" t="s">
        <v>0</v>
      </c>
      <c r="I19" s="25" t="s">
        <v>0</v>
      </c>
      <c r="J19" s="25">
        <v>139</v>
      </c>
      <c r="K19" s="16">
        <f t="shared" si="0"/>
        <v>41.841004184100413</v>
      </c>
      <c r="L19" s="17">
        <f t="shared" si="1"/>
        <v>58.158995815899587</v>
      </c>
      <c r="M19" s="18">
        <f t="shared" si="2"/>
        <v>208</v>
      </c>
      <c r="N19" s="19">
        <f t="shared" si="3"/>
        <v>0.15384615384615385</v>
      </c>
      <c r="O19" s="20">
        <v>5</v>
      </c>
      <c r="P19" s="20">
        <v>8</v>
      </c>
      <c r="Q19" s="20">
        <v>11</v>
      </c>
      <c r="R19" s="20">
        <v>18</v>
      </c>
      <c r="S19" s="21">
        <v>32</v>
      </c>
      <c r="T19" s="20">
        <v>111</v>
      </c>
      <c r="U19" s="20">
        <v>3</v>
      </c>
      <c r="V19" s="22">
        <v>20</v>
      </c>
      <c r="W19" s="23">
        <f t="shared" si="4"/>
        <v>230</v>
      </c>
      <c r="X19" s="24">
        <f t="shared" si="5"/>
        <v>0.40869565217391307</v>
      </c>
      <c r="Y19" s="21">
        <v>94</v>
      </c>
      <c r="Z19" s="20">
        <v>102</v>
      </c>
      <c r="AA19" s="22">
        <v>34</v>
      </c>
    </row>
    <row r="20" spans="1:27" ht="24.95" customHeight="1">
      <c r="A20" s="25" t="s">
        <v>17</v>
      </c>
      <c r="B20" s="25" t="s">
        <v>17</v>
      </c>
      <c r="C20" s="15">
        <v>302</v>
      </c>
      <c r="D20" s="15" t="s">
        <v>390</v>
      </c>
      <c r="E20" s="25">
        <v>1070</v>
      </c>
      <c r="F20" s="25">
        <v>2</v>
      </c>
      <c r="G20" s="25">
        <v>901</v>
      </c>
      <c r="H20" s="25">
        <v>1</v>
      </c>
      <c r="I20" s="25" t="s">
        <v>0</v>
      </c>
      <c r="J20" s="25">
        <v>166</v>
      </c>
      <c r="K20" s="16">
        <f t="shared" si="0"/>
        <v>84.205607476635507</v>
      </c>
      <c r="L20" s="17">
        <f t="shared" si="1"/>
        <v>15.514018691588785</v>
      </c>
      <c r="M20" s="18">
        <f t="shared" si="2"/>
        <v>595</v>
      </c>
      <c r="N20" s="19">
        <f t="shared" si="3"/>
        <v>0.5394957983193277</v>
      </c>
      <c r="O20" s="20">
        <v>25</v>
      </c>
      <c r="P20" s="20">
        <v>39</v>
      </c>
      <c r="Q20" s="20">
        <v>23</v>
      </c>
      <c r="R20" s="20">
        <v>72</v>
      </c>
      <c r="S20" s="21">
        <v>321</v>
      </c>
      <c r="T20" s="20">
        <v>90</v>
      </c>
      <c r="U20" s="20">
        <v>8</v>
      </c>
      <c r="V20" s="22">
        <v>17</v>
      </c>
      <c r="W20" s="23">
        <f t="shared" si="4"/>
        <v>827</v>
      </c>
      <c r="X20" s="24">
        <f t="shared" si="5"/>
        <v>0.4619105199516324</v>
      </c>
      <c r="Y20" s="21">
        <v>382</v>
      </c>
      <c r="Z20" s="20">
        <v>338</v>
      </c>
      <c r="AA20" s="22">
        <v>107</v>
      </c>
    </row>
    <row r="21" spans="1:27" ht="24.95" customHeight="1">
      <c r="A21" s="25" t="s">
        <v>18</v>
      </c>
      <c r="B21" s="25" t="s">
        <v>18</v>
      </c>
      <c r="C21" s="15">
        <v>303</v>
      </c>
      <c r="D21" s="15" t="s">
        <v>389</v>
      </c>
      <c r="E21" s="25">
        <v>872</v>
      </c>
      <c r="F21" s="25">
        <v>6</v>
      </c>
      <c r="G21" s="25">
        <v>589</v>
      </c>
      <c r="H21" s="25" t="s">
        <v>0</v>
      </c>
      <c r="I21" s="25" t="s">
        <v>0</v>
      </c>
      <c r="J21" s="25">
        <v>277</v>
      </c>
      <c r="K21" s="16">
        <f t="shared" si="0"/>
        <v>67.545871559633028</v>
      </c>
      <c r="L21" s="17">
        <f t="shared" si="1"/>
        <v>31.76605504587156</v>
      </c>
      <c r="M21" s="18">
        <f t="shared" si="2"/>
        <v>788</v>
      </c>
      <c r="N21" s="19">
        <f t="shared" si="3"/>
        <v>0.31725888324873097</v>
      </c>
      <c r="O21" s="20">
        <v>44</v>
      </c>
      <c r="P21" s="20">
        <v>52</v>
      </c>
      <c r="Q21" s="20">
        <v>38</v>
      </c>
      <c r="R21" s="20">
        <v>94</v>
      </c>
      <c r="S21" s="21">
        <v>250</v>
      </c>
      <c r="T21" s="20">
        <v>269</v>
      </c>
      <c r="U21" s="20">
        <v>17</v>
      </c>
      <c r="V21" s="22">
        <v>24</v>
      </c>
      <c r="W21" s="23">
        <f t="shared" si="4"/>
        <v>612</v>
      </c>
      <c r="X21" s="24">
        <f t="shared" si="5"/>
        <v>0.44607843137254904</v>
      </c>
      <c r="Y21" s="21">
        <v>273</v>
      </c>
      <c r="Z21" s="20">
        <v>269</v>
      </c>
      <c r="AA21" s="22">
        <v>70</v>
      </c>
    </row>
    <row r="22" spans="1:27" ht="24.95" customHeight="1">
      <c r="A22" s="25" t="s">
        <v>19</v>
      </c>
      <c r="B22" s="25" t="s">
        <v>19</v>
      </c>
      <c r="C22" s="15">
        <v>304</v>
      </c>
      <c r="D22" s="15"/>
      <c r="E22" s="25">
        <v>931</v>
      </c>
      <c r="F22" s="25">
        <v>2</v>
      </c>
      <c r="G22" s="25">
        <v>809</v>
      </c>
      <c r="H22" s="25">
        <v>2</v>
      </c>
      <c r="I22" s="25" t="s">
        <v>0</v>
      </c>
      <c r="J22" s="25">
        <v>118</v>
      </c>
      <c r="K22" s="16">
        <f t="shared" si="0"/>
        <v>86.895810955961323</v>
      </c>
      <c r="L22" s="17">
        <f t="shared" si="1"/>
        <v>12.674543501611172</v>
      </c>
      <c r="M22" s="18"/>
      <c r="N22" s="19"/>
      <c r="O22" s="20"/>
      <c r="P22" s="20"/>
      <c r="Q22" s="20"/>
      <c r="R22" s="20"/>
      <c r="S22" s="21"/>
      <c r="T22" s="20"/>
      <c r="U22" s="20"/>
      <c r="V22" s="22"/>
      <c r="W22" s="23">
        <f t="shared" si="4"/>
        <v>0</v>
      </c>
      <c r="X22" s="24"/>
      <c r="Y22" s="21"/>
      <c r="Z22" s="20"/>
      <c r="AA22" s="22"/>
    </row>
    <row r="23" spans="1:27" ht="24.95" customHeight="1">
      <c r="A23" s="25" t="s">
        <v>20</v>
      </c>
      <c r="B23" s="25" t="s">
        <v>20</v>
      </c>
      <c r="C23" s="15">
        <v>401</v>
      </c>
      <c r="D23" s="15" t="s">
        <v>388</v>
      </c>
      <c r="E23" s="25">
        <v>505</v>
      </c>
      <c r="F23" s="25" t="s">
        <v>0</v>
      </c>
      <c r="G23" s="25">
        <v>141</v>
      </c>
      <c r="H23" s="25">
        <v>1</v>
      </c>
      <c r="I23" s="25" t="s">
        <v>0</v>
      </c>
      <c r="J23" s="25">
        <v>363</v>
      </c>
      <c r="K23" s="16">
        <f t="shared" si="0"/>
        <v>27.920792079207924</v>
      </c>
      <c r="L23" s="17">
        <f t="shared" si="1"/>
        <v>71.881188118811878</v>
      </c>
      <c r="M23" s="18">
        <f t="shared" ref="M23:M30" si="6">SUM(O23:V23)</f>
        <v>395</v>
      </c>
      <c r="N23" s="19">
        <f t="shared" ref="N23:N30" si="7">S23/M23</f>
        <v>0.15949367088607594</v>
      </c>
      <c r="O23" s="20">
        <v>16</v>
      </c>
      <c r="P23" s="20">
        <v>13</v>
      </c>
      <c r="Q23" s="20">
        <v>12</v>
      </c>
      <c r="R23" s="20">
        <v>26</v>
      </c>
      <c r="S23" s="21">
        <v>63</v>
      </c>
      <c r="T23" s="20">
        <v>214</v>
      </c>
      <c r="U23" s="20">
        <v>6</v>
      </c>
      <c r="V23" s="22">
        <v>45</v>
      </c>
      <c r="W23" s="23">
        <f t="shared" si="4"/>
        <v>0</v>
      </c>
      <c r="X23" s="24"/>
      <c r="Y23" s="21"/>
      <c r="Z23" s="20"/>
      <c r="AA23" s="22"/>
    </row>
    <row r="24" spans="1:27" ht="24.95" customHeight="1">
      <c r="A24" s="25" t="s">
        <v>21</v>
      </c>
      <c r="B24" s="25" t="s">
        <v>21</v>
      </c>
      <c r="C24" s="15">
        <v>501</v>
      </c>
      <c r="D24" s="15" t="s">
        <v>387</v>
      </c>
      <c r="E24" s="25">
        <v>947</v>
      </c>
      <c r="F24" s="25">
        <v>24</v>
      </c>
      <c r="G24" s="25">
        <v>655</v>
      </c>
      <c r="H24" s="25">
        <v>1</v>
      </c>
      <c r="I24" s="25" t="s">
        <v>0</v>
      </c>
      <c r="J24" s="25">
        <v>267</v>
      </c>
      <c r="K24" s="16">
        <f t="shared" si="0"/>
        <v>69.165786694825769</v>
      </c>
      <c r="L24" s="17">
        <f t="shared" si="1"/>
        <v>28.194297782470962</v>
      </c>
      <c r="M24" s="18">
        <f t="shared" si="6"/>
        <v>567</v>
      </c>
      <c r="N24" s="19">
        <f t="shared" si="7"/>
        <v>0.24162257495590828</v>
      </c>
      <c r="O24" s="20">
        <v>31</v>
      </c>
      <c r="P24" s="20">
        <v>29</v>
      </c>
      <c r="Q24" s="20">
        <v>29</v>
      </c>
      <c r="R24" s="20">
        <v>43</v>
      </c>
      <c r="S24" s="21">
        <v>137</v>
      </c>
      <c r="T24" s="20">
        <v>275</v>
      </c>
      <c r="U24" s="20">
        <v>8</v>
      </c>
      <c r="V24" s="22">
        <v>15</v>
      </c>
      <c r="W24" s="23">
        <f t="shared" si="4"/>
        <v>780</v>
      </c>
      <c r="X24" s="24">
        <f t="shared" si="5"/>
        <v>0.47307692307692306</v>
      </c>
      <c r="Y24" s="21">
        <v>369</v>
      </c>
      <c r="Z24" s="20">
        <v>256</v>
      </c>
      <c r="AA24" s="22">
        <v>155</v>
      </c>
    </row>
    <row r="25" spans="1:27" ht="24.95" customHeight="1">
      <c r="A25" s="25" t="s">
        <v>22</v>
      </c>
      <c r="B25" s="25" t="s">
        <v>22</v>
      </c>
      <c r="C25" s="15">
        <v>502</v>
      </c>
      <c r="D25" s="15" t="s">
        <v>386</v>
      </c>
      <c r="E25" s="25">
        <v>714</v>
      </c>
      <c r="F25" s="25">
        <v>22</v>
      </c>
      <c r="G25" s="25">
        <v>574</v>
      </c>
      <c r="H25" s="25">
        <v>1</v>
      </c>
      <c r="I25" s="25" t="s">
        <v>0</v>
      </c>
      <c r="J25" s="25">
        <v>117</v>
      </c>
      <c r="K25" s="16">
        <f t="shared" si="0"/>
        <v>80.392156862745097</v>
      </c>
      <c r="L25" s="17">
        <f t="shared" si="1"/>
        <v>16.386554621848738</v>
      </c>
      <c r="M25" s="18">
        <f t="shared" si="6"/>
        <v>508</v>
      </c>
      <c r="N25" s="19">
        <f t="shared" si="7"/>
        <v>0.63188976377952755</v>
      </c>
      <c r="O25" s="20">
        <v>17</v>
      </c>
      <c r="P25" s="20">
        <v>22</v>
      </c>
      <c r="Q25" s="20">
        <v>11</v>
      </c>
      <c r="R25" s="20">
        <v>50</v>
      </c>
      <c r="S25" s="21">
        <v>321</v>
      </c>
      <c r="T25" s="20">
        <v>80</v>
      </c>
      <c r="U25" s="20">
        <v>7</v>
      </c>
      <c r="V25" s="22">
        <v>0</v>
      </c>
      <c r="W25" s="23">
        <f t="shared" si="4"/>
        <v>832</v>
      </c>
      <c r="X25" s="24">
        <f t="shared" si="5"/>
        <v>0.44591346153846156</v>
      </c>
      <c r="Y25" s="21">
        <v>371</v>
      </c>
      <c r="Z25" s="20">
        <v>341</v>
      </c>
      <c r="AA25" s="22">
        <v>120</v>
      </c>
    </row>
    <row r="26" spans="1:27" ht="24.95" customHeight="1">
      <c r="A26" s="25" t="s">
        <v>23</v>
      </c>
      <c r="B26" s="25" t="s">
        <v>23</v>
      </c>
      <c r="C26" s="15">
        <v>503</v>
      </c>
      <c r="D26" s="15" t="s">
        <v>385</v>
      </c>
      <c r="E26" s="25">
        <v>829</v>
      </c>
      <c r="F26" s="25">
        <v>14</v>
      </c>
      <c r="G26" s="25">
        <v>685</v>
      </c>
      <c r="H26" s="25" t="s">
        <v>0</v>
      </c>
      <c r="I26" s="25" t="s">
        <v>0</v>
      </c>
      <c r="J26" s="25">
        <v>130</v>
      </c>
      <c r="K26" s="16">
        <f t="shared" si="0"/>
        <v>82.629674306393241</v>
      </c>
      <c r="L26" s="17">
        <f t="shared" si="1"/>
        <v>15.681544028950542</v>
      </c>
      <c r="M26" s="18">
        <f t="shared" si="6"/>
        <v>496</v>
      </c>
      <c r="N26" s="19">
        <f t="shared" si="7"/>
        <v>0.5161290322580645</v>
      </c>
      <c r="O26" s="20">
        <v>20</v>
      </c>
      <c r="P26" s="20">
        <v>19</v>
      </c>
      <c r="Q26" s="20">
        <v>5</v>
      </c>
      <c r="R26" s="20">
        <v>78</v>
      </c>
      <c r="S26" s="21">
        <v>256</v>
      </c>
      <c r="T26" s="20">
        <v>104</v>
      </c>
      <c r="U26" s="20">
        <v>7</v>
      </c>
      <c r="V26" s="22">
        <v>7</v>
      </c>
      <c r="W26" s="23">
        <f t="shared" si="4"/>
        <v>736</v>
      </c>
      <c r="X26" s="24">
        <f t="shared" si="5"/>
        <v>0.46195652173913043</v>
      </c>
      <c r="Y26" s="21">
        <v>340</v>
      </c>
      <c r="Z26" s="20">
        <v>298</v>
      </c>
      <c r="AA26" s="22">
        <v>98</v>
      </c>
    </row>
    <row r="27" spans="1:27" ht="24.95" customHeight="1">
      <c r="A27" s="25" t="s">
        <v>24</v>
      </c>
      <c r="B27" s="25" t="s">
        <v>24</v>
      </c>
      <c r="C27" s="15">
        <v>504</v>
      </c>
      <c r="D27" s="15" t="s">
        <v>384</v>
      </c>
      <c r="E27" s="25">
        <v>1290</v>
      </c>
      <c r="F27" s="25">
        <v>8</v>
      </c>
      <c r="G27" s="25">
        <v>975</v>
      </c>
      <c r="H27" s="25">
        <v>1</v>
      </c>
      <c r="I27" s="25">
        <v>1</v>
      </c>
      <c r="J27" s="25">
        <v>305</v>
      </c>
      <c r="K27" s="16">
        <f t="shared" si="0"/>
        <v>75.581395348837205</v>
      </c>
      <c r="L27" s="17">
        <f t="shared" si="1"/>
        <v>23.643410852713178</v>
      </c>
      <c r="M27" s="18">
        <f t="shared" si="6"/>
        <v>646</v>
      </c>
      <c r="N27" s="19">
        <f t="shared" si="7"/>
        <v>0.39783281733746129</v>
      </c>
      <c r="O27" s="20">
        <v>34</v>
      </c>
      <c r="P27" s="20">
        <v>34</v>
      </c>
      <c r="Q27" s="20">
        <v>22</v>
      </c>
      <c r="R27" s="20">
        <v>93</v>
      </c>
      <c r="S27" s="21">
        <v>257</v>
      </c>
      <c r="T27" s="20">
        <v>184</v>
      </c>
      <c r="U27" s="20">
        <v>11</v>
      </c>
      <c r="V27" s="22">
        <v>11</v>
      </c>
      <c r="W27" s="23">
        <f t="shared" si="4"/>
        <v>845</v>
      </c>
      <c r="X27" s="24">
        <f t="shared" si="5"/>
        <v>0.4863905325443787</v>
      </c>
      <c r="Y27" s="21">
        <v>411</v>
      </c>
      <c r="Z27" s="20">
        <v>281</v>
      </c>
      <c r="AA27" s="22">
        <v>153</v>
      </c>
    </row>
    <row r="28" spans="1:27" ht="24.95" customHeight="1">
      <c r="A28" s="25" t="s">
        <v>25</v>
      </c>
      <c r="B28" s="25" t="s">
        <v>25</v>
      </c>
      <c r="C28" s="15">
        <v>505</v>
      </c>
      <c r="D28" s="15" t="s">
        <v>383</v>
      </c>
      <c r="E28" s="25">
        <v>1027</v>
      </c>
      <c r="F28" s="25">
        <v>26</v>
      </c>
      <c r="G28" s="25">
        <v>742</v>
      </c>
      <c r="H28" s="25">
        <v>2</v>
      </c>
      <c r="I28" s="25">
        <v>1</v>
      </c>
      <c r="J28" s="25">
        <v>256</v>
      </c>
      <c r="K28" s="16">
        <f t="shared" si="0"/>
        <v>72.249269717624145</v>
      </c>
      <c r="L28" s="17">
        <f t="shared" si="1"/>
        <v>24.926971762414802</v>
      </c>
      <c r="M28" s="18">
        <f t="shared" si="6"/>
        <v>712</v>
      </c>
      <c r="N28" s="19">
        <f t="shared" si="7"/>
        <v>0.5969101123595506</v>
      </c>
      <c r="O28" s="20">
        <v>16</v>
      </c>
      <c r="P28" s="20">
        <v>30</v>
      </c>
      <c r="Q28" s="20">
        <v>30</v>
      </c>
      <c r="R28" s="20">
        <v>59</v>
      </c>
      <c r="S28" s="21">
        <v>425</v>
      </c>
      <c r="T28" s="20">
        <v>135</v>
      </c>
      <c r="U28" s="20">
        <v>13</v>
      </c>
      <c r="V28" s="22">
        <v>4</v>
      </c>
      <c r="W28" s="23">
        <f t="shared" si="4"/>
        <v>1003</v>
      </c>
      <c r="X28" s="24">
        <f t="shared" si="5"/>
        <v>0.45363908275174475</v>
      </c>
      <c r="Y28" s="21">
        <v>455</v>
      </c>
      <c r="Z28" s="20">
        <v>412</v>
      </c>
      <c r="AA28" s="22">
        <v>136</v>
      </c>
    </row>
    <row r="29" spans="1:27" ht="24.95" customHeight="1">
      <c r="A29" s="25" t="s">
        <v>26</v>
      </c>
      <c r="B29" s="25" t="s">
        <v>26</v>
      </c>
      <c r="C29" s="15">
        <v>506</v>
      </c>
      <c r="D29" s="15" t="s">
        <v>382</v>
      </c>
      <c r="E29" s="25">
        <v>1356</v>
      </c>
      <c r="F29" s="25">
        <v>36</v>
      </c>
      <c r="G29" s="25">
        <v>1130</v>
      </c>
      <c r="H29" s="25">
        <v>3</v>
      </c>
      <c r="I29" s="25">
        <v>4</v>
      </c>
      <c r="J29" s="25">
        <v>183</v>
      </c>
      <c r="K29" s="16">
        <f t="shared" si="0"/>
        <v>83.333333333333343</v>
      </c>
      <c r="L29" s="17">
        <f t="shared" si="1"/>
        <v>13.495575221238937</v>
      </c>
      <c r="M29" s="18">
        <f t="shared" si="6"/>
        <v>667</v>
      </c>
      <c r="N29" s="19">
        <f t="shared" si="7"/>
        <v>0.57721139430284862</v>
      </c>
      <c r="O29" s="20">
        <v>38</v>
      </c>
      <c r="P29" s="20">
        <v>49</v>
      </c>
      <c r="Q29" s="20">
        <v>11</v>
      </c>
      <c r="R29" s="20">
        <v>73</v>
      </c>
      <c r="S29" s="21">
        <v>385</v>
      </c>
      <c r="T29" s="20">
        <v>96</v>
      </c>
      <c r="U29" s="20">
        <v>10</v>
      </c>
      <c r="V29" s="22">
        <v>5</v>
      </c>
      <c r="W29" s="23">
        <f t="shared" si="4"/>
        <v>1189</v>
      </c>
      <c r="X29" s="24">
        <f t="shared" si="5"/>
        <v>0.45500420521446594</v>
      </c>
      <c r="Y29" s="21">
        <v>541</v>
      </c>
      <c r="Z29" s="20">
        <v>474</v>
      </c>
      <c r="AA29" s="22">
        <v>174</v>
      </c>
    </row>
    <row r="30" spans="1:27" ht="24.95" customHeight="1">
      <c r="A30" s="25" t="s">
        <v>27</v>
      </c>
      <c r="B30" s="25" t="s">
        <v>27</v>
      </c>
      <c r="C30" s="15">
        <v>507</v>
      </c>
      <c r="D30" s="15" t="s">
        <v>381</v>
      </c>
      <c r="E30" s="25">
        <v>1123</v>
      </c>
      <c r="F30" s="25">
        <v>24</v>
      </c>
      <c r="G30" s="25">
        <v>878</v>
      </c>
      <c r="H30" s="25" t="s">
        <v>0</v>
      </c>
      <c r="I30" s="25" t="s">
        <v>0</v>
      </c>
      <c r="J30" s="25">
        <v>221</v>
      </c>
      <c r="K30" s="16">
        <f t="shared" si="0"/>
        <v>78.183437221727516</v>
      </c>
      <c r="L30" s="17">
        <f t="shared" si="1"/>
        <v>19.679430097951915</v>
      </c>
      <c r="M30" s="18">
        <f t="shared" si="6"/>
        <v>749</v>
      </c>
      <c r="N30" s="19">
        <f t="shared" si="7"/>
        <v>0.54873164218958614</v>
      </c>
      <c r="O30" s="20">
        <v>22</v>
      </c>
      <c r="P30" s="20">
        <v>58</v>
      </c>
      <c r="Q30" s="20">
        <v>21</v>
      </c>
      <c r="R30" s="20">
        <v>66</v>
      </c>
      <c r="S30" s="21">
        <v>411</v>
      </c>
      <c r="T30" s="20">
        <v>145</v>
      </c>
      <c r="U30" s="20">
        <v>18</v>
      </c>
      <c r="V30" s="22">
        <v>8</v>
      </c>
      <c r="W30" s="23">
        <f t="shared" si="4"/>
        <v>1109</v>
      </c>
      <c r="X30" s="24">
        <f t="shared" si="5"/>
        <v>0.44995491433724077</v>
      </c>
      <c r="Y30" s="21">
        <v>499</v>
      </c>
      <c r="Z30" s="20">
        <v>441</v>
      </c>
      <c r="AA30" s="22">
        <v>169</v>
      </c>
    </row>
    <row r="31" spans="1:27" ht="24.95" customHeight="1">
      <c r="A31" s="25" t="s">
        <v>28</v>
      </c>
      <c r="B31" s="25" t="s">
        <v>28</v>
      </c>
      <c r="C31" s="15">
        <v>508</v>
      </c>
      <c r="D31" s="15"/>
      <c r="E31" s="25">
        <v>457</v>
      </c>
      <c r="F31" s="25" t="s">
        <v>0</v>
      </c>
      <c r="G31" s="25">
        <v>141</v>
      </c>
      <c r="H31" s="25" t="s">
        <v>0</v>
      </c>
      <c r="I31" s="25" t="s">
        <v>0</v>
      </c>
      <c r="J31" s="25">
        <v>316</v>
      </c>
      <c r="K31" s="16">
        <f t="shared" si="0"/>
        <v>30.853391684901531</v>
      </c>
      <c r="L31" s="17">
        <f t="shared" si="1"/>
        <v>69.146608315098462</v>
      </c>
      <c r="M31" s="18"/>
      <c r="N31" s="19"/>
      <c r="O31" s="20"/>
      <c r="P31" s="20"/>
      <c r="Q31" s="20"/>
      <c r="R31" s="20"/>
      <c r="S31" s="21"/>
      <c r="T31" s="20"/>
      <c r="U31" s="20"/>
      <c r="V31" s="22"/>
      <c r="W31" s="23">
        <f t="shared" si="4"/>
        <v>103</v>
      </c>
      <c r="X31" s="24"/>
      <c r="Y31" s="21"/>
      <c r="Z31" s="20"/>
      <c r="AA31" s="22">
        <v>103</v>
      </c>
    </row>
    <row r="32" spans="1:27" ht="24.95" customHeight="1">
      <c r="A32" s="25" t="s">
        <v>29</v>
      </c>
      <c r="B32" s="25" t="s">
        <v>29</v>
      </c>
      <c r="C32" s="15">
        <v>601</v>
      </c>
      <c r="D32" s="15" t="s">
        <v>380</v>
      </c>
      <c r="E32" s="25">
        <v>884</v>
      </c>
      <c r="F32" s="25">
        <v>6</v>
      </c>
      <c r="G32" s="25">
        <v>714</v>
      </c>
      <c r="H32" s="25" t="s">
        <v>0</v>
      </c>
      <c r="I32" s="25" t="s">
        <v>0</v>
      </c>
      <c r="J32" s="25">
        <v>164</v>
      </c>
      <c r="K32" s="16">
        <f t="shared" si="0"/>
        <v>80.769230769230774</v>
      </c>
      <c r="L32" s="17">
        <f t="shared" si="1"/>
        <v>18.552036199095024</v>
      </c>
      <c r="M32" s="18">
        <f t="shared" ref="M32:M53" si="8">SUM(O32:V32)</f>
        <v>658</v>
      </c>
      <c r="N32" s="19">
        <f t="shared" ref="N32:N53" si="9">S32/M32</f>
        <v>0.55471124620060785</v>
      </c>
      <c r="O32" s="20">
        <v>28</v>
      </c>
      <c r="P32" s="20">
        <v>37</v>
      </c>
      <c r="Q32" s="20">
        <v>20</v>
      </c>
      <c r="R32" s="20">
        <v>53</v>
      </c>
      <c r="S32" s="21">
        <v>365</v>
      </c>
      <c r="T32" s="20">
        <v>130</v>
      </c>
      <c r="U32" s="20">
        <v>15</v>
      </c>
      <c r="V32" s="22">
        <v>10</v>
      </c>
      <c r="W32" s="23">
        <f t="shared" si="4"/>
        <v>403</v>
      </c>
      <c r="X32" s="24">
        <f t="shared" si="5"/>
        <v>0.57071960297766744</v>
      </c>
      <c r="Y32" s="21">
        <v>230</v>
      </c>
      <c r="Z32" s="20">
        <v>173</v>
      </c>
      <c r="AA32" s="22"/>
    </row>
    <row r="33" spans="1:27" ht="24.95" customHeight="1">
      <c r="A33" s="25" t="s">
        <v>30</v>
      </c>
      <c r="B33" s="25" t="s">
        <v>30</v>
      </c>
      <c r="C33" s="15">
        <v>602</v>
      </c>
      <c r="D33" s="15" t="s">
        <v>211</v>
      </c>
      <c r="E33" s="25">
        <v>328</v>
      </c>
      <c r="F33" s="25">
        <v>4</v>
      </c>
      <c r="G33" s="25">
        <v>238</v>
      </c>
      <c r="H33" s="25">
        <v>1</v>
      </c>
      <c r="I33" s="25" t="s">
        <v>0</v>
      </c>
      <c r="J33" s="25">
        <v>85</v>
      </c>
      <c r="K33" s="16">
        <f t="shared" si="0"/>
        <v>72.560975609756099</v>
      </c>
      <c r="L33" s="17">
        <f t="shared" si="1"/>
        <v>25.914634146341463</v>
      </c>
      <c r="M33" s="18">
        <f t="shared" si="8"/>
        <v>231</v>
      </c>
      <c r="N33" s="19">
        <f t="shared" si="9"/>
        <v>0.56277056277056281</v>
      </c>
      <c r="O33" s="20">
        <v>10</v>
      </c>
      <c r="P33" s="20">
        <v>8</v>
      </c>
      <c r="Q33" s="20">
        <v>6</v>
      </c>
      <c r="R33" s="20">
        <v>9</v>
      </c>
      <c r="S33" s="21">
        <v>130</v>
      </c>
      <c r="T33" s="20">
        <v>61</v>
      </c>
      <c r="U33" s="20">
        <v>4</v>
      </c>
      <c r="V33" s="22">
        <v>3</v>
      </c>
      <c r="W33" s="23">
        <f t="shared" si="4"/>
        <v>129</v>
      </c>
      <c r="X33" s="24"/>
      <c r="Y33" s="21"/>
      <c r="Z33" s="20"/>
      <c r="AA33" s="22">
        <v>129</v>
      </c>
    </row>
    <row r="34" spans="1:27" ht="24.95" customHeight="1">
      <c r="A34" s="25"/>
      <c r="B34" s="25"/>
      <c r="C34" s="15">
        <v>603</v>
      </c>
      <c r="D34" s="15" t="s">
        <v>379</v>
      </c>
      <c r="E34" s="25"/>
      <c r="F34" s="25"/>
      <c r="G34" s="25"/>
      <c r="H34" s="25"/>
      <c r="I34" s="25"/>
      <c r="J34" s="25"/>
      <c r="K34" s="16"/>
      <c r="L34" s="17"/>
      <c r="M34" s="18">
        <f t="shared" si="8"/>
        <v>476</v>
      </c>
      <c r="N34" s="19">
        <f t="shared" si="9"/>
        <v>0.73949579831932777</v>
      </c>
      <c r="O34" s="20">
        <v>23</v>
      </c>
      <c r="P34" s="20">
        <v>35</v>
      </c>
      <c r="Q34" s="20">
        <v>6</v>
      </c>
      <c r="R34" s="20">
        <v>26</v>
      </c>
      <c r="S34" s="21">
        <v>352</v>
      </c>
      <c r="T34" s="20">
        <v>23</v>
      </c>
      <c r="U34" s="20">
        <v>6</v>
      </c>
      <c r="V34" s="22">
        <v>5</v>
      </c>
      <c r="W34" s="23">
        <f t="shared" si="4"/>
        <v>614</v>
      </c>
      <c r="X34" s="24">
        <f t="shared" si="5"/>
        <v>0.47882736156351791</v>
      </c>
      <c r="Y34" s="21">
        <v>294</v>
      </c>
      <c r="Z34" s="20">
        <v>179</v>
      </c>
      <c r="AA34" s="22">
        <v>141</v>
      </c>
    </row>
    <row r="35" spans="1:27" ht="24.95" customHeight="1">
      <c r="A35" s="25" t="s">
        <v>31</v>
      </c>
      <c r="B35" s="25" t="s">
        <v>31</v>
      </c>
      <c r="C35" s="15">
        <v>604</v>
      </c>
      <c r="D35" s="15" t="s">
        <v>378</v>
      </c>
      <c r="E35" s="25">
        <v>997</v>
      </c>
      <c r="F35" s="25">
        <v>3</v>
      </c>
      <c r="G35" s="25">
        <v>940</v>
      </c>
      <c r="H35" s="25" t="s">
        <v>0</v>
      </c>
      <c r="I35" s="25" t="s">
        <v>0</v>
      </c>
      <c r="J35" s="25">
        <v>54</v>
      </c>
      <c r="K35" s="16">
        <f t="shared" si="0"/>
        <v>94.282848545636909</v>
      </c>
      <c r="L35" s="17">
        <f t="shared" si="1"/>
        <v>5.4162487462387157</v>
      </c>
      <c r="M35" s="18">
        <f t="shared" si="8"/>
        <v>430</v>
      </c>
      <c r="N35" s="19">
        <f t="shared" si="9"/>
        <v>0.68372093023255809</v>
      </c>
      <c r="O35" s="20">
        <v>19</v>
      </c>
      <c r="P35" s="20">
        <v>31</v>
      </c>
      <c r="Q35" s="20">
        <v>7</v>
      </c>
      <c r="R35" s="20">
        <v>26</v>
      </c>
      <c r="S35" s="21">
        <v>294</v>
      </c>
      <c r="T35" s="20">
        <v>34</v>
      </c>
      <c r="U35" s="20">
        <v>10</v>
      </c>
      <c r="V35" s="22">
        <v>9</v>
      </c>
      <c r="W35" s="23">
        <f t="shared" si="4"/>
        <v>418</v>
      </c>
      <c r="X35" s="24">
        <f t="shared" si="5"/>
        <v>0.55502392344497609</v>
      </c>
      <c r="Y35" s="21">
        <v>232</v>
      </c>
      <c r="Z35" s="20">
        <v>124</v>
      </c>
      <c r="AA35" s="22">
        <v>62</v>
      </c>
    </row>
    <row r="36" spans="1:27" ht="24.95" customHeight="1">
      <c r="A36" s="25" t="s">
        <v>32</v>
      </c>
      <c r="B36" s="25" t="s">
        <v>32</v>
      </c>
      <c r="C36" s="15">
        <v>605</v>
      </c>
      <c r="D36" s="15" t="s">
        <v>377</v>
      </c>
      <c r="E36" s="25">
        <v>793</v>
      </c>
      <c r="F36" s="25">
        <v>3</v>
      </c>
      <c r="G36" s="25">
        <v>736</v>
      </c>
      <c r="H36" s="25" t="s">
        <v>0</v>
      </c>
      <c r="I36" s="25" t="s">
        <v>0</v>
      </c>
      <c r="J36" s="25">
        <v>54</v>
      </c>
      <c r="K36" s="16">
        <f t="shared" si="0"/>
        <v>92.812105926860028</v>
      </c>
      <c r="L36" s="17">
        <f t="shared" si="1"/>
        <v>6.8095838587641868</v>
      </c>
      <c r="M36" s="18">
        <f t="shared" si="8"/>
        <v>267</v>
      </c>
      <c r="N36" s="19">
        <f t="shared" si="9"/>
        <v>0.54307116104868913</v>
      </c>
      <c r="O36" s="20">
        <v>12</v>
      </c>
      <c r="P36" s="20">
        <v>20</v>
      </c>
      <c r="Q36" s="20">
        <v>10</v>
      </c>
      <c r="R36" s="20">
        <v>14</v>
      </c>
      <c r="S36" s="21">
        <v>145</v>
      </c>
      <c r="T36" s="20">
        <v>61</v>
      </c>
      <c r="U36" s="20">
        <v>3</v>
      </c>
      <c r="V36" s="22">
        <v>2</v>
      </c>
      <c r="W36" s="23">
        <f t="shared" si="4"/>
        <v>405</v>
      </c>
      <c r="X36" s="24">
        <f t="shared" si="5"/>
        <v>0.41728395061728396</v>
      </c>
      <c r="Y36" s="21">
        <v>169</v>
      </c>
      <c r="Z36" s="20">
        <v>153</v>
      </c>
      <c r="AA36" s="22">
        <v>83</v>
      </c>
    </row>
    <row r="37" spans="1:27" ht="24.95" customHeight="1">
      <c r="A37" s="25" t="s">
        <v>33</v>
      </c>
      <c r="B37" s="25" t="s">
        <v>33</v>
      </c>
      <c r="C37" s="15">
        <v>606</v>
      </c>
      <c r="D37" s="15" t="s">
        <v>376</v>
      </c>
      <c r="E37" s="25">
        <v>533</v>
      </c>
      <c r="F37" s="25" t="s">
        <v>0</v>
      </c>
      <c r="G37" s="25">
        <v>448</v>
      </c>
      <c r="H37" s="25" t="s">
        <v>0</v>
      </c>
      <c r="I37" s="25" t="s">
        <v>0</v>
      </c>
      <c r="J37" s="25">
        <v>85</v>
      </c>
      <c r="K37" s="16">
        <f t="shared" si="0"/>
        <v>84.052532833020649</v>
      </c>
      <c r="L37" s="17">
        <f t="shared" si="1"/>
        <v>15.947467166979362</v>
      </c>
      <c r="M37" s="18">
        <f t="shared" si="8"/>
        <v>284</v>
      </c>
      <c r="N37" s="19">
        <f t="shared" si="9"/>
        <v>0.70774647887323938</v>
      </c>
      <c r="O37" s="20">
        <v>16</v>
      </c>
      <c r="P37" s="20">
        <v>12</v>
      </c>
      <c r="Q37" s="20">
        <v>5</v>
      </c>
      <c r="R37" s="20">
        <v>18</v>
      </c>
      <c r="S37" s="21">
        <v>201</v>
      </c>
      <c r="T37" s="20">
        <v>28</v>
      </c>
      <c r="U37" s="20">
        <v>3</v>
      </c>
      <c r="V37" s="22">
        <v>1</v>
      </c>
      <c r="W37" s="23">
        <f t="shared" si="4"/>
        <v>434</v>
      </c>
      <c r="X37" s="24">
        <f t="shared" si="5"/>
        <v>0.3847926267281106</v>
      </c>
      <c r="Y37" s="21">
        <v>167</v>
      </c>
      <c r="Z37" s="20">
        <v>105</v>
      </c>
      <c r="AA37" s="22">
        <v>162</v>
      </c>
    </row>
    <row r="38" spans="1:27" ht="24.95" customHeight="1">
      <c r="A38" s="25" t="s">
        <v>34</v>
      </c>
      <c r="B38" s="25" t="s">
        <v>34</v>
      </c>
      <c r="C38" s="15">
        <v>607</v>
      </c>
      <c r="D38" s="15" t="s">
        <v>375</v>
      </c>
      <c r="E38" s="25">
        <v>619</v>
      </c>
      <c r="F38" s="25">
        <v>1</v>
      </c>
      <c r="G38" s="25">
        <v>567</v>
      </c>
      <c r="H38" s="25" t="s">
        <v>0</v>
      </c>
      <c r="I38" s="25" t="s">
        <v>0</v>
      </c>
      <c r="J38" s="25">
        <v>51</v>
      </c>
      <c r="K38" s="16">
        <f t="shared" si="0"/>
        <v>91.599353796445882</v>
      </c>
      <c r="L38" s="17">
        <f t="shared" si="1"/>
        <v>8.2390953150242314</v>
      </c>
      <c r="M38" s="18">
        <f t="shared" si="8"/>
        <v>469</v>
      </c>
      <c r="N38" s="19">
        <f t="shared" si="9"/>
        <v>0.49680170575692961</v>
      </c>
      <c r="O38" s="20">
        <v>44</v>
      </c>
      <c r="P38" s="20">
        <v>21</v>
      </c>
      <c r="Q38" s="20">
        <v>22</v>
      </c>
      <c r="R38" s="20">
        <v>16</v>
      </c>
      <c r="S38" s="21">
        <v>233</v>
      </c>
      <c r="T38" s="20">
        <v>111</v>
      </c>
      <c r="U38" s="20">
        <v>9</v>
      </c>
      <c r="V38" s="22">
        <v>13</v>
      </c>
      <c r="W38" s="23">
        <f t="shared" si="4"/>
        <v>667</v>
      </c>
      <c r="X38" s="24">
        <f t="shared" si="5"/>
        <v>0.48875562218890556</v>
      </c>
      <c r="Y38" s="21">
        <v>326</v>
      </c>
      <c r="Z38" s="20">
        <v>191</v>
      </c>
      <c r="AA38" s="22">
        <v>150</v>
      </c>
    </row>
    <row r="39" spans="1:27" ht="24.95" customHeight="1">
      <c r="A39" s="25" t="s">
        <v>35</v>
      </c>
      <c r="B39" s="25" t="s">
        <v>35</v>
      </c>
      <c r="C39" s="15">
        <v>608</v>
      </c>
      <c r="D39" s="15" t="s">
        <v>374</v>
      </c>
      <c r="E39" s="25">
        <v>1077</v>
      </c>
      <c r="F39" s="25">
        <v>6</v>
      </c>
      <c r="G39" s="25">
        <v>841</v>
      </c>
      <c r="H39" s="25">
        <v>3</v>
      </c>
      <c r="I39" s="25" t="s">
        <v>0</v>
      </c>
      <c r="J39" s="25">
        <v>227</v>
      </c>
      <c r="K39" s="16">
        <f t="shared" si="0"/>
        <v>78.087279480037139</v>
      </c>
      <c r="L39" s="17">
        <f t="shared" si="1"/>
        <v>21.07706592386258</v>
      </c>
      <c r="M39" s="18">
        <f t="shared" si="8"/>
        <v>406</v>
      </c>
      <c r="N39" s="19">
        <f t="shared" si="9"/>
        <v>0.59852216748768472</v>
      </c>
      <c r="O39" s="20">
        <v>29</v>
      </c>
      <c r="P39" s="20">
        <v>20</v>
      </c>
      <c r="Q39" s="20">
        <v>7</v>
      </c>
      <c r="R39" s="20">
        <v>48</v>
      </c>
      <c r="S39" s="21">
        <v>243</v>
      </c>
      <c r="T39" s="20">
        <v>48</v>
      </c>
      <c r="U39" s="20">
        <v>9</v>
      </c>
      <c r="V39" s="22">
        <v>2</v>
      </c>
      <c r="W39" s="23">
        <f t="shared" si="4"/>
        <v>583</v>
      </c>
      <c r="X39" s="24">
        <f t="shared" si="5"/>
        <v>0.51286449399656941</v>
      </c>
      <c r="Y39" s="21">
        <v>299</v>
      </c>
      <c r="Z39" s="20">
        <v>180</v>
      </c>
      <c r="AA39" s="22">
        <v>104</v>
      </c>
    </row>
    <row r="40" spans="1:27" ht="24.95" customHeight="1">
      <c r="A40" s="25" t="s">
        <v>36</v>
      </c>
      <c r="B40" s="25" t="s">
        <v>36</v>
      </c>
      <c r="C40" s="15">
        <v>609</v>
      </c>
      <c r="D40" s="15" t="s">
        <v>373</v>
      </c>
      <c r="E40" s="25">
        <v>705</v>
      </c>
      <c r="F40" s="25" t="s">
        <v>0</v>
      </c>
      <c r="G40" s="25">
        <v>647</v>
      </c>
      <c r="H40" s="25">
        <v>1</v>
      </c>
      <c r="I40" s="25" t="s">
        <v>0</v>
      </c>
      <c r="J40" s="25">
        <v>57</v>
      </c>
      <c r="K40" s="16">
        <f t="shared" si="0"/>
        <v>91.773049645390074</v>
      </c>
      <c r="L40" s="17">
        <f t="shared" si="1"/>
        <v>8.085106382978724</v>
      </c>
      <c r="M40" s="18">
        <f t="shared" si="8"/>
        <v>393</v>
      </c>
      <c r="N40" s="19">
        <f t="shared" si="9"/>
        <v>0.69720101781170485</v>
      </c>
      <c r="O40" s="20">
        <v>18</v>
      </c>
      <c r="P40" s="20">
        <v>10</v>
      </c>
      <c r="Q40" s="20">
        <v>9</v>
      </c>
      <c r="R40" s="20">
        <v>19</v>
      </c>
      <c r="S40" s="21">
        <v>274</v>
      </c>
      <c r="T40" s="20">
        <v>53</v>
      </c>
      <c r="U40" s="20">
        <v>7</v>
      </c>
      <c r="V40" s="22">
        <v>3</v>
      </c>
      <c r="W40" s="23">
        <f t="shared" si="4"/>
        <v>494</v>
      </c>
      <c r="X40" s="24">
        <f t="shared" si="5"/>
        <v>0.48380566801619435</v>
      </c>
      <c r="Y40" s="21">
        <v>239</v>
      </c>
      <c r="Z40" s="20">
        <v>165</v>
      </c>
      <c r="AA40" s="22">
        <v>90</v>
      </c>
    </row>
    <row r="41" spans="1:27" ht="24.95" customHeight="1">
      <c r="A41" s="25" t="s">
        <v>37</v>
      </c>
      <c r="B41" s="25" t="s">
        <v>37</v>
      </c>
      <c r="C41" s="15">
        <v>610</v>
      </c>
      <c r="D41" s="15" t="s">
        <v>372</v>
      </c>
      <c r="E41" s="25">
        <v>616</v>
      </c>
      <c r="F41" s="25">
        <v>2</v>
      </c>
      <c r="G41" s="25">
        <v>558</v>
      </c>
      <c r="H41" s="25" t="s">
        <v>0</v>
      </c>
      <c r="I41" s="25" t="s">
        <v>0</v>
      </c>
      <c r="J41" s="25">
        <v>56</v>
      </c>
      <c r="K41" s="16">
        <f t="shared" si="0"/>
        <v>90.584415584415595</v>
      </c>
      <c r="L41" s="17">
        <f t="shared" si="1"/>
        <v>9.0909090909090917</v>
      </c>
      <c r="M41" s="18">
        <f t="shared" si="8"/>
        <v>285</v>
      </c>
      <c r="N41" s="19">
        <f t="shared" si="9"/>
        <v>0.54035087719298247</v>
      </c>
      <c r="O41" s="20">
        <v>18</v>
      </c>
      <c r="P41" s="20">
        <v>28</v>
      </c>
      <c r="Q41" s="20">
        <v>4</v>
      </c>
      <c r="R41" s="20">
        <v>9</v>
      </c>
      <c r="S41" s="21">
        <v>154</v>
      </c>
      <c r="T41" s="20">
        <v>57</v>
      </c>
      <c r="U41" s="20">
        <v>11</v>
      </c>
      <c r="V41" s="22">
        <v>4</v>
      </c>
      <c r="W41" s="23">
        <f t="shared" si="4"/>
        <v>451</v>
      </c>
      <c r="X41" s="24">
        <f t="shared" si="5"/>
        <v>0.46341463414634149</v>
      </c>
      <c r="Y41" s="21">
        <v>209</v>
      </c>
      <c r="Z41" s="20">
        <v>136</v>
      </c>
      <c r="AA41" s="22">
        <v>106</v>
      </c>
    </row>
    <row r="42" spans="1:27" ht="24.95" customHeight="1">
      <c r="A42" s="25" t="s">
        <v>38</v>
      </c>
      <c r="B42" s="25" t="s">
        <v>38</v>
      </c>
      <c r="C42" s="15">
        <v>611</v>
      </c>
      <c r="D42" s="15" t="s">
        <v>371</v>
      </c>
      <c r="E42" s="25">
        <v>776</v>
      </c>
      <c r="F42" s="25" t="s">
        <v>0</v>
      </c>
      <c r="G42" s="25">
        <v>705</v>
      </c>
      <c r="H42" s="25">
        <v>2</v>
      </c>
      <c r="I42" s="25" t="s">
        <v>0</v>
      </c>
      <c r="J42" s="25">
        <v>69</v>
      </c>
      <c r="K42" s="16">
        <f t="shared" si="0"/>
        <v>90.850515463917532</v>
      </c>
      <c r="L42" s="17">
        <f t="shared" si="1"/>
        <v>8.891752577319588</v>
      </c>
      <c r="M42" s="18">
        <f t="shared" si="8"/>
        <v>453</v>
      </c>
      <c r="N42" s="19">
        <f t="shared" si="9"/>
        <v>0.58498896247240617</v>
      </c>
      <c r="O42" s="20">
        <v>27</v>
      </c>
      <c r="P42" s="20">
        <v>25</v>
      </c>
      <c r="Q42" s="20">
        <v>18</v>
      </c>
      <c r="R42" s="20">
        <v>27</v>
      </c>
      <c r="S42" s="21">
        <v>265</v>
      </c>
      <c r="T42" s="20">
        <v>80</v>
      </c>
      <c r="U42" s="20">
        <v>6</v>
      </c>
      <c r="V42" s="22">
        <v>5</v>
      </c>
      <c r="W42" s="23">
        <f t="shared" si="4"/>
        <v>583</v>
      </c>
      <c r="X42" s="24">
        <f t="shared" si="5"/>
        <v>0.46826758147512865</v>
      </c>
      <c r="Y42" s="21">
        <v>273</v>
      </c>
      <c r="Z42" s="20">
        <v>179</v>
      </c>
      <c r="AA42" s="22">
        <v>131</v>
      </c>
    </row>
    <row r="43" spans="1:27" ht="24.95" customHeight="1">
      <c r="A43" s="25" t="s">
        <v>39</v>
      </c>
      <c r="B43" s="25" t="s">
        <v>39</v>
      </c>
      <c r="C43" s="15">
        <v>612</v>
      </c>
      <c r="D43" s="15" t="s">
        <v>370</v>
      </c>
      <c r="E43" s="25">
        <v>811</v>
      </c>
      <c r="F43" s="25" t="s">
        <v>0</v>
      </c>
      <c r="G43" s="25">
        <v>688</v>
      </c>
      <c r="H43" s="25">
        <v>2</v>
      </c>
      <c r="I43" s="25" t="s">
        <v>0</v>
      </c>
      <c r="J43" s="25">
        <v>121</v>
      </c>
      <c r="K43" s="16">
        <f t="shared" si="0"/>
        <v>84.833538840937123</v>
      </c>
      <c r="L43" s="17">
        <f t="shared" si="1"/>
        <v>14.919852034525277</v>
      </c>
      <c r="M43" s="18">
        <f t="shared" si="8"/>
        <v>512</v>
      </c>
      <c r="N43" s="19">
        <f t="shared" si="9"/>
        <v>0.64453125</v>
      </c>
      <c r="O43" s="20">
        <v>31</v>
      </c>
      <c r="P43" s="20">
        <v>31</v>
      </c>
      <c r="Q43" s="20">
        <v>14</v>
      </c>
      <c r="R43" s="20">
        <v>17</v>
      </c>
      <c r="S43" s="21">
        <v>330</v>
      </c>
      <c r="T43" s="20">
        <v>72</v>
      </c>
      <c r="U43" s="20">
        <v>14</v>
      </c>
      <c r="V43" s="22">
        <v>3</v>
      </c>
      <c r="W43" s="23">
        <f t="shared" si="4"/>
        <v>702</v>
      </c>
      <c r="X43" s="24">
        <f t="shared" si="5"/>
        <v>0.43304843304843305</v>
      </c>
      <c r="Y43" s="21">
        <v>304</v>
      </c>
      <c r="Z43" s="20">
        <v>242</v>
      </c>
      <c r="AA43" s="22">
        <v>156</v>
      </c>
    </row>
    <row r="44" spans="1:27" ht="24.95" customHeight="1">
      <c r="A44" s="25" t="s">
        <v>40</v>
      </c>
      <c r="B44" s="25" t="s">
        <v>40</v>
      </c>
      <c r="C44" s="15">
        <v>613</v>
      </c>
      <c r="D44" s="15" t="s">
        <v>369</v>
      </c>
      <c r="E44" s="25">
        <v>1122</v>
      </c>
      <c r="F44" s="25">
        <v>1</v>
      </c>
      <c r="G44" s="25">
        <v>1026</v>
      </c>
      <c r="H44" s="25">
        <v>1</v>
      </c>
      <c r="I44" s="25" t="s">
        <v>0</v>
      </c>
      <c r="J44" s="25">
        <v>94</v>
      </c>
      <c r="K44" s="16">
        <f t="shared" si="0"/>
        <v>91.443850267379673</v>
      </c>
      <c r="L44" s="17">
        <f t="shared" si="1"/>
        <v>8.3778966131907318</v>
      </c>
      <c r="M44" s="18">
        <f t="shared" si="8"/>
        <v>588</v>
      </c>
      <c r="N44" s="19">
        <f t="shared" si="9"/>
        <v>0.53231292517006801</v>
      </c>
      <c r="O44" s="20">
        <v>18</v>
      </c>
      <c r="P44" s="20">
        <v>13</v>
      </c>
      <c r="Q44" s="20">
        <v>23</v>
      </c>
      <c r="R44" s="20">
        <v>28</v>
      </c>
      <c r="S44" s="21">
        <v>313</v>
      </c>
      <c r="T44" s="20">
        <v>170</v>
      </c>
      <c r="U44" s="20">
        <v>14</v>
      </c>
      <c r="V44" s="22">
        <v>9</v>
      </c>
      <c r="W44" s="23">
        <f t="shared" si="4"/>
        <v>703</v>
      </c>
      <c r="X44" s="24">
        <f t="shared" si="5"/>
        <v>0.49217638691322901</v>
      </c>
      <c r="Y44" s="21">
        <v>346</v>
      </c>
      <c r="Z44" s="20">
        <v>229</v>
      </c>
      <c r="AA44" s="22">
        <v>128</v>
      </c>
    </row>
    <row r="45" spans="1:27" ht="24.95" customHeight="1">
      <c r="A45" s="25" t="s">
        <v>41</v>
      </c>
      <c r="B45" s="25" t="s">
        <v>41</v>
      </c>
      <c r="C45" s="15">
        <v>614</v>
      </c>
      <c r="D45" s="15" t="s">
        <v>368</v>
      </c>
      <c r="E45" s="25">
        <v>823</v>
      </c>
      <c r="F45" s="25">
        <v>9</v>
      </c>
      <c r="G45" s="25">
        <v>585</v>
      </c>
      <c r="H45" s="25">
        <v>1</v>
      </c>
      <c r="I45" s="25" t="s">
        <v>0</v>
      </c>
      <c r="J45" s="25">
        <v>228</v>
      </c>
      <c r="K45" s="16">
        <f t="shared" si="0"/>
        <v>71.081409477521262</v>
      </c>
      <c r="L45" s="17">
        <f t="shared" si="1"/>
        <v>27.703523693803163</v>
      </c>
      <c r="M45" s="18">
        <f t="shared" si="8"/>
        <v>362</v>
      </c>
      <c r="N45" s="19">
        <f t="shared" si="9"/>
        <v>0.4585635359116022</v>
      </c>
      <c r="O45" s="20">
        <v>16</v>
      </c>
      <c r="P45" s="20">
        <v>23</v>
      </c>
      <c r="Q45" s="20">
        <v>16</v>
      </c>
      <c r="R45" s="20">
        <v>20</v>
      </c>
      <c r="S45" s="21">
        <v>166</v>
      </c>
      <c r="T45" s="20">
        <v>106</v>
      </c>
      <c r="U45" s="20">
        <v>13</v>
      </c>
      <c r="V45" s="22">
        <v>2</v>
      </c>
      <c r="W45" s="23">
        <f t="shared" si="4"/>
        <v>548</v>
      </c>
      <c r="X45" s="24">
        <f t="shared" si="5"/>
        <v>0.46897810218978103</v>
      </c>
      <c r="Y45" s="21">
        <v>257</v>
      </c>
      <c r="Z45" s="20">
        <v>172</v>
      </c>
      <c r="AA45" s="22">
        <v>119</v>
      </c>
    </row>
    <row r="46" spans="1:27" ht="24.95" customHeight="1">
      <c r="A46" s="25" t="s">
        <v>42</v>
      </c>
      <c r="B46" s="25" t="s">
        <v>42</v>
      </c>
      <c r="C46" s="15">
        <v>615</v>
      </c>
      <c r="D46" s="15" t="s">
        <v>367</v>
      </c>
      <c r="E46" s="25">
        <v>600</v>
      </c>
      <c r="F46" s="25">
        <v>2</v>
      </c>
      <c r="G46" s="25">
        <v>450</v>
      </c>
      <c r="H46" s="25" t="s">
        <v>0</v>
      </c>
      <c r="I46" s="25" t="s">
        <v>0</v>
      </c>
      <c r="J46" s="25">
        <v>148</v>
      </c>
      <c r="K46" s="16">
        <f t="shared" si="0"/>
        <v>75</v>
      </c>
      <c r="L46" s="17">
        <f t="shared" si="1"/>
        <v>24.666666666666668</v>
      </c>
      <c r="M46" s="18">
        <f t="shared" si="8"/>
        <v>444</v>
      </c>
      <c r="N46" s="19">
        <f t="shared" si="9"/>
        <v>0.64414414414414412</v>
      </c>
      <c r="O46" s="20">
        <v>27</v>
      </c>
      <c r="P46" s="20">
        <v>33</v>
      </c>
      <c r="Q46" s="20">
        <v>8</v>
      </c>
      <c r="R46" s="20">
        <v>48</v>
      </c>
      <c r="S46" s="21">
        <v>286</v>
      </c>
      <c r="T46" s="20">
        <v>34</v>
      </c>
      <c r="U46" s="20">
        <v>6</v>
      </c>
      <c r="V46" s="22">
        <v>2</v>
      </c>
      <c r="W46" s="23">
        <f t="shared" si="4"/>
        <v>541</v>
      </c>
      <c r="X46" s="24">
        <f t="shared" si="5"/>
        <v>0.51386321626617371</v>
      </c>
      <c r="Y46" s="21">
        <v>278</v>
      </c>
      <c r="Z46" s="20">
        <v>174</v>
      </c>
      <c r="AA46" s="22">
        <v>89</v>
      </c>
    </row>
    <row r="47" spans="1:27" ht="24.95" customHeight="1">
      <c r="A47" s="25" t="s">
        <v>43</v>
      </c>
      <c r="B47" s="25" t="s">
        <v>43</v>
      </c>
      <c r="C47" s="15">
        <v>616</v>
      </c>
      <c r="D47" s="15" t="s">
        <v>366</v>
      </c>
      <c r="E47" s="25">
        <v>873</v>
      </c>
      <c r="F47" s="25">
        <v>2</v>
      </c>
      <c r="G47" s="25">
        <v>844</v>
      </c>
      <c r="H47" s="25">
        <v>2</v>
      </c>
      <c r="I47" s="25">
        <v>1</v>
      </c>
      <c r="J47" s="25">
        <v>24</v>
      </c>
      <c r="K47" s="16">
        <f t="shared" si="0"/>
        <v>96.678121420389459</v>
      </c>
      <c r="L47" s="17">
        <f t="shared" si="1"/>
        <v>2.7491408934707904</v>
      </c>
      <c r="M47" s="18">
        <f t="shared" si="8"/>
        <v>312</v>
      </c>
      <c r="N47" s="19">
        <f t="shared" si="9"/>
        <v>0.55128205128205132</v>
      </c>
      <c r="O47" s="20">
        <v>21</v>
      </c>
      <c r="P47" s="20">
        <v>21</v>
      </c>
      <c r="Q47" s="20">
        <v>9</v>
      </c>
      <c r="R47" s="20">
        <v>20</v>
      </c>
      <c r="S47" s="21">
        <v>172</v>
      </c>
      <c r="T47" s="20">
        <v>62</v>
      </c>
      <c r="U47" s="20">
        <v>4</v>
      </c>
      <c r="V47" s="22">
        <v>3</v>
      </c>
      <c r="W47" s="23">
        <f t="shared" si="4"/>
        <v>498</v>
      </c>
      <c r="X47" s="24">
        <f t="shared" si="5"/>
        <v>0.39558232931726905</v>
      </c>
      <c r="Y47" s="21">
        <v>197</v>
      </c>
      <c r="Z47" s="20">
        <v>135</v>
      </c>
      <c r="AA47" s="22">
        <v>166</v>
      </c>
    </row>
    <row r="48" spans="1:27" ht="24.95" customHeight="1">
      <c r="A48" s="25" t="s">
        <v>44</v>
      </c>
      <c r="B48" s="25" t="s">
        <v>44</v>
      </c>
      <c r="C48" s="15">
        <v>617</v>
      </c>
      <c r="D48" s="15" t="s">
        <v>365</v>
      </c>
      <c r="E48" s="25">
        <v>688</v>
      </c>
      <c r="F48" s="25" t="s">
        <v>0</v>
      </c>
      <c r="G48" s="25">
        <v>600</v>
      </c>
      <c r="H48" s="25">
        <v>1</v>
      </c>
      <c r="I48" s="25" t="s">
        <v>0</v>
      </c>
      <c r="J48" s="25">
        <v>87</v>
      </c>
      <c r="K48" s="16">
        <f t="shared" si="0"/>
        <v>87.20930232558139</v>
      </c>
      <c r="L48" s="17">
        <f t="shared" si="1"/>
        <v>12.645348837209303</v>
      </c>
      <c r="M48" s="18">
        <f t="shared" si="8"/>
        <v>569</v>
      </c>
      <c r="N48" s="19">
        <f t="shared" si="9"/>
        <v>0.66432337434094901</v>
      </c>
      <c r="O48" s="20">
        <v>21</v>
      </c>
      <c r="P48" s="20">
        <v>27</v>
      </c>
      <c r="Q48" s="20">
        <v>13</v>
      </c>
      <c r="R48" s="20">
        <v>38</v>
      </c>
      <c r="S48" s="21">
        <v>378</v>
      </c>
      <c r="T48" s="20">
        <v>75</v>
      </c>
      <c r="U48" s="20">
        <v>14</v>
      </c>
      <c r="V48" s="22">
        <v>3</v>
      </c>
      <c r="W48" s="23">
        <f t="shared" si="4"/>
        <v>604</v>
      </c>
      <c r="X48" s="24">
        <f t="shared" si="5"/>
        <v>0.49834437086092714</v>
      </c>
      <c r="Y48" s="21">
        <v>301</v>
      </c>
      <c r="Z48" s="20">
        <v>272</v>
      </c>
      <c r="AA48" s="22">
        <v>31</v>
      </c>
    </row>
    <row r="49" spans="1:27" ht="24.95" customHeight="1">
      <c r="A49" s="25" t="s">
        <v>45</v>
      </c>
      <c r="B49" s="25" t="s">
        <v>45</v>
      </c>
      <c r="C49" s="15">
        <v>618</v>
      </c>
      <c r="D49" s="15" t="s">
        <v>364</v>
      </c>
      <c r="E49" s="25">
        <v>1002</v>
      </c>
      <c r="F49" s="25">
        <v>2</v>
      </c>
      <c r="G49" s="25">
        <v>938</v>
      </c>
      <c r="H49" s="25" t="s">
        <v>0</v>
      </c>
      <c r="I49" s="25" t="s">
        <v>0</v>
      </c>
      <c r="J49" s="25">
        <v>62</v>
      </c>
      <c r="K49" s="16">
        <f t="shared" si="0"/>
        <v>93.612774451097806</v>
      </c>
      <c r="L49" s="17">
        <f t="shared" si="1"/>
        <v>6.1876247504990021</v>
      </c>
      <c r="M49" s="18">
        <f t="shared" si="8"/>
        <v>130</v>
      </c>
      <c r="N49" s="19">
        <f t="shared" si="9"/>
        <v>0.44615384615384618</v>
      </c>
      <c r="O49" s="20">
        <v>6</v>
      </c>
      <c r="P49" s="20">
        <v>10</v>
      </c>
      <c r="Q49" s="20">
        <v>4</v>
      </c>
      <c r="R49" s="20">
        <v>6</v>
      </c>
      <c r="S49" s="21">
        <v>58</v>
      </c>
      <c r="T49" s="20">
        <v>42</v>
      </c>
      <c r="U49" s="20">
        <v>3</v>
      </c>
      <c r="V49" s="22">
        <v>1</v>
      </c>
      <c r="W49" s="23">
        <f t="shared" si="4"/>
        <v>133</v>
      </c>
      <c r="X49" s="24">
        <f t="shared" si="5"/>
        <v>0.5864661654135338</v>
      </c>
      <c r="Y49" s="21">
        <v>78</v>
      </c>
      <c r="Z49" s="20">
        <v>55</v>
      </c>
      <c r="AA49" s="22"/>
    </row>
    <row r="50" spans="1:27" ht="24.95" customHeight="1">
      <c r="A50" s="25" t="s">
        <v>46</v>
      </c>
      <c r="B50" s="25" t="s">
        <v>46</v>
      </c>
      <c r="C50" s="15">
        <v>619</v>
      </c>
      <c r="D50" s="15" t="s">
        <v>363</v>
      </c>
      <c r="E50" s="25">
        <v>270</v>
      </c>
      <c r="F50" s="25">
        <v>3</v>
      </c>
      <c r="G50" s="25">
        <v>204</v>
      </c>
      <c r="H50" s="25" t="s">
        <v>0</v>
      </c>
      <c r="I50" s="25" t="s">
        <v>0</v>
      </c>
      <c r="J50" s="25">
        <v>63</v>
      </c>
      <c r="K50" s="16">
        <f t="shared" si="0"/>
        <v>75.555555555555557</v>
      </c>
      <c r="L50" s="17">
        <f t="shared" si="1"/>
        <v>23.333333333333332</v>
      </c>
      <c r="M50" s="18">
        <f t="shared" si="8"/>
        <v>285</v>
      </c>
      <c r="N50" s="19">
        <f t="shared" si="9"/>
        <v>0.64561403508771931</v>
      </c>
      <c r="O50" s="20">
        <v>16</v>
      </c>
      <c r="P50" s="20">
        <v>15</v>
      </c>
      <c r="Q50" s="20">
        <v>5</v>
      </c>
      <c r="R50" s="20">
        <v>23</v>
      </c>
      <c r="S50" s="21">
        <v>184</v>
      </c>
      <c r="T50" s="20">
        <v>32</v>
      </c>
      <c r="U50" s="20">
        <v>4</v>
      </c>
      <c r="V50" s="22">
        <v>6</v>
      </c>
      <c r="W50" s="23">
        <f t="shared" si="4"/>
        <v>196</v>
      </c>
      <c r="X50" s="24"/>
      <c r="Y50" s="21"/>
      <c r="Z50" s="20"/>
      <c r="AA50" s="22">
        <v>196</v>
      </c>
    </row>
    <row r="51" spans="1:27" ht="24.95" customHeight="1">
      <c r="A51" s="25" t="s">
        <v>47</v>
      </c>
      <c r="B51" s="25" t="s">
        <v>47</v>
      </c>
      <c r="C51" s="15">
        <v>620</v>
      </c>
      <c r="D51" s="15" t="s">
        <v>362</v>
      </c>
      <c r="E51" s="25">
        <v>542</v>
      </c>
      <c r="F51" s="25" t="s">
        <v>0</v>
      </c>
      <c r="G51" s="25">
        <v>512</v>
      </c>
      <c r="H51" s="25" t="s">
        <v>0</v>
      </c>
      <c r="I51" s="25" t="s">
        <v>0</v>
      </c>
      <c r="J51" s="25">
        <v>30</v>
      </c>
      <c r="K51" s="16">
        <f t="shared" si="0"/>
        <v>94.464944649446494</v>
      </c>
      <c r="L51" s="17">
        <f t="shared" si="1"/>
        <v>5.5350553505535052</v>
      </c>
      <c r="M51" s="18">
        <f t="shared" si="8"/>
        <v>716</v>
      </c>
      <c r="N51" s="19">
        <f t="shared" si="9"/>
        <v>0.7039106145251397</v>
      </c>
      <c r="O51" s="20">
        <v>33</v>
      </c>
      <c r="P51" s="20">
        <v>39</v>
      </c>
      <c r="Q51" s="20">
        <v>17</v>
      </c>
      <c r="R51" s="20">
        <v>48</v>
      </c>
      <c r="S51" s="21">
        <v>504</v>
      </c>
      <c r="T51" s="20">
        <v>59</v>
      </c>
      <c r="U51" s="20">
        <v>9</v>
      </c>
      <c r="V51" s="22">
        <v>7</v>
      </c>
      <c r="W51" s="23">
        <f t="shared" si="4"/>
        <v>819</v>
      </c>
      <c r="X51" s="24">
        <f t="shared" si="5"/>
        <v>0.5567765567765568</v>
      </c>
      <c r="Y51" s="21">
        <v>456</v>
      </c>
      <c r="Z51" s="20">
        <v>327</v>
      </c>
      <c r="AA51" s="22">
        <v>36</v>
      </c>
    </row>
    <row r="52" spans="1:27" ht="24.95" customHeight="1">
      <c r="A52" s="25" t="s">
        <v>48</v>
      </c>
      <c r="B52" s="25" t="s">
        <v>48</v>
      </c>
      <c r="C52" s="15">
        <v>621</v>
      </c>
      <c r="D52" s="15" t="s">
        <v>361</v>
      </c>
      <c r="E52" s="25">
        <v>1178</v>
      </c>
      <c r="F52" s="25">
        <v>2</v>
      </c>
      <c r="G52" s="25">
        <v>1093</v>
      </c>
      <c r="H52" s="25" t="s">
        <v>0</v>
      </c>
      <c r="I52" s="25" t="s">
        <v>0</v>
      </c>
      <c r="J52" s="25">
        <v>83</v>
      </c>
      <c r="K52" s="16">
        <f t="shared" si="0"/>
        <v>92.784380305602724</v>
      </c>
      <c r="L52" s="17">
        <f t="shared" si="1"/>
        <v>7.0458404074702887</v>
      </c>
      <c r="M52" s="18">
        <f t="shared" si="8"/>
        <v>123</v>
      </c>
      <c r="N52" s="19">
        <f t="shared" si="9"/>
        <v>0.62601626016260159</v>
      </c>
      <c r="O52" s="20">
        <v>6</v>
      </c>
      <c r="P52" s="20">
        <v>3</v>
      </c>
      <c r="Q52" s="20">
        <v>2</v>
      </c>
      <c r="R52" s="20">
        <v>10</v>
      </c>
      <c r="S52" s="21">
        <v>77</v>
      </c>
      <c r="T52" s="20">
        <v>20</v>
      </c>
      <c r="U52" s="20">
        <v>4</v>
      </c>
      <c r="V52" s="22">
        <v>1</v>
      </c>
      <c r="W52" s="23">
        <f t="shared" si="4"/>
        <v>252</v>
      </c>
      <c r="X52" s="24">
        <f t="shared" si="5"/>
        <v>0.28968253968253971</v>
      </c>
      <c r="Y52" s="21">
        <v>73</v>
      </c>
      <c r="Z52" s="20">
        <v>48</v>
      </c>
      <c r="AA52" s="22">
        <v>131</v>
      </c>
    </row>
    <row r="53" spans="1:27" ht="24.95" customHeight="1">
      <c r="A53" s="25" t="s">
        <v>49</v>
      </c>
      <c r="B53" s="25" t="s">
        <v>49</v>
      </c>
      <c r="C53" s="15">
        <v>622</v>
      </c>
      <c r="D53" s="15" t="s">
        <v>360</v>
      </c>
      <c r="E53" s="25">
        <v>252</v>
      </c>
      <c r="F53" s="25">
        <v>1</v>
      </c>
      <c r="G53" s="25">
        <v>227</v>
      </c>
      <c r="H53" s="25" t="s">
        <v>0</v>
      </c>
      <c r="I53" s="25" t="s">
        <v>0</v>
      </c>
      <c r="J53" s="25">
        <v>24</v>
      </c>
      <c r="K53" s="16">
        <f t="shared" si="0"/>
        <v>90.079365079365076</v>
      </c>
      <c r="L53" s="17">
        <f t="shared" si="1"/>
        <v>9.5238095238095237</v>
      </c>
      <c r="M53" s="18">
        <f t="shared" si="8"/>
        <v>538</v>
      </c>
      <c r="N53" s="19">
        <f t="shared" si="9"/>
        <v>0.74163568773234201</v>
      </c>
      <c r="O53" s="20">
        <v>21</v>
      </c>
      <c r="P53" s="20">
        <v>33</v>
      </c>
      <c r="Q53" s="20">
        <v>3</v>
      </c>
      <c r="R53" s="20">
        <v>34</v>
      </c>
      <c r="S53" s="21">
        <v>399</v>
      </c>
      <c r="T53" s="20">
        <v>30</v>
      </c>
      <c r="U53" s="20">
        <v>14</v>
      </c>
      <c r="V53" s="22">
        <v>4</v>
      </c>
      <c r="W53" s="23">
        <f t="shared" si="4"/>
        <v>621</v>
      </c>
      <c r="X53" s="24">
        <f t="shared" si="5"/>
        <v>0.45088566827697263</v>
      </c>
      <c r="Y53" s="21">
        <v>280</v>
      </c>
      <c r="Z53" s="20">
        <v>149</v>
      </c>
      <c r="AA53" s="22">
        <v>192</v>
      </c>
    </row>
    <row r="54" spans="1:27" ht="24.95" customHeight="1">
      <c r="A54" s="25" t="s">
        <v>50</v>
      </c>
      <c r="B54" s="25" t="s">
        <v>50</v>
      </c>
      <c r="C54" s="15">
        <v>623</v>
      </c>
      <c r="D54" s="15" t="s">
        <v>212</v>
      </c>
      <c r="E54" s="25">
        <v>833</v>
      </c>
      <c r="F54" s="25">
        <v>1</v>
      </c>
      <c r="G54" s="25">
        <v>790</v>
      </c>
      <c r="H54" s="25" t="s">
        <v>0</v>
      </c>
      <c r="I54" s="25" t="s">
        <v>0</v>
      </c>
      <c r="J54" s="25">
        <v>42</v>
      </c>
      <c r="K54" s="16">
        <f t="shared" si="0"/>
        <v>94.837935174069628</v>
      </c>
      <c r="L54" s="17">
        <f t="shared" si="1"/>
        <v>5.0420168067226889</v>
      </c>
      <c r="M54" s="18"/>
      <c r="N54" s="19"/>
      <c r="O54" s="20"/>
      <c r="P54" s="20"/>
      <c r="Q54" s="20"/>
      <c r="R54" s="20"/>
      <c r="S54" s="21"/>
      <c r="T54" s="20"/>
      <c r="U54" s="20"/>
      <c r="V54" s="22"/>
      <c r="W54" s="23">
        <f t="shared" si="4"/>
        <v>301</v>
      </c>
      <c r="X54" s="24">
        <f t="shared" si="5"/>
        <v>0.48837209302325579</v>
      </c>
      <c r="Y54" s="21">
        <v>147</v>
      </c>
      <c r="Z54" s="20">
        <v>102</v>
      </c>
      <c r="AA54" s="22">
        <v>52</v>
      </c>
    </row>
    <row r="55" spans="1:27" ht="24.95" customHeight="1">
      <c r="A55" s="25" t="s">
        <v>51</v>
      </c>
      <c r="B55" s="25" t="s">
        <v>51</v>
      </c>
      <c r="C55" s="15">
        <v>701</v>
      </c>
      <c r="D55" s="15" t="s">
        <v>359</v>
      </c>
      <c r="E55" s="25">
        <v>535</v>
      </c>
      <c r="F55" s="25">
        <v>2</v>
      </c>
      <c r="G55" s="25">
        <v>467</v>
      </c>
      <c r="H55" s="25">
        <v>2</v>
      </c>
      <c r="I55" s="25" t="s">
        <v>0</v>
      </c>
      <c r="J55" s="25">
        <v>64</v>
      </c>
      <c r="K55" s="16">
        <f t="shared" si="0"/>
        <v>87.289719626168221</v>
      </c>
      <c r="L55" s="17">
        <f t="shared" si="1"/>
        <v>11.962616822429908</v>
      </c>
      <c r="M55" s="18">
        <f>SUM(O55:V55)</f>
        <v>607</v>
      </c>
      <c r="N55" s="19">
        <f>S55/M55</f>
        <v>0.53706754530477763</v>
      </c>
      <c r="O55" s="20">
        <v>20</v>
      </c>
      <c r="P55" s="20">
        <v>32</v>
      </c>
      <c r="Q55" s="20">
        <v>40</v>
      </c>
      <c r="R55" s="20">
        <v>73</v>
      </c>
      <c r="S55" s="21">
        <v>326</v>
      </c>
      <c r="T55" s="20">
        <v>92</v>
      </c>
      <c r="U55" s="20">
        <v>11</v>
      </c>
      <c r="V55" s="22">
        <v>13</v>
      </c>
      <c r="W55" s="23">
        <f t="shared" si="4"/>
        <v>839</v>
      </c>
      <c r="X55" s="24">
        <f t="shared" si="5"/>
        <v>0.56853396901072706</v>
      </c>
      <c r="Y55" s="21">
        <v>477</v>
      </c>
      <c r="Z55" s="20">
        <v>319</v>
      </c>
      <c r="AA55" s="22">
        <v>43</v>
      </c>
    </row>
    <row r="56" spans="1:27" ht="24.95" customHeight="1">
      <c r="A56" s="25" t="s">
        <v>52</v>
      </c>
      <c r="B56" s="25" t="s">
        <v>52</v>
      </c>
      <c r="C56" s="15">
        <v>702</v>
      </c>
      <c r="D56" s="15" t="s">
        <v>358</v>
      </c>
      <c r="E56" s="25">
        <v>12</v>
      </c>
      <c r="F56" s="25">
        <v>1</v>
      </c>
      <c r="G56" s="25">
        <v>10</v>
      </c>
      <c r="H56" s="25" t="s">
        <v>0</v>
      </c>
      <c r="I56" s="25" t="s">
        <v>0</v>
      </c>
      <c r="J56" s="25">
        <v>1</v>
      </c>
      <c r="K56" s="16">
        <f t="shared" si="0"/>
        <v>83.333333333333343</v>
      </c>
      <c r="L56" s="17">
        <f t="shared" si="1"/>
        <v>8.3333333333333321</v>
      </c>
      <c r="M56" s="18">
        <f>SUM(O56:V56)</f>
        <v>258</v>
      </c>
      <c r="N56" s="19">
        <f>S56/M56</f>
        <v>0.10077519379844961</v>
      </c>
      <c r="O56" s="20">
        <v>13</v>
      </c>
      <c r="P56" s="20">
        <v>12</v>
      </c>
      <c r="Q56" s="20">
        <v>65</v>
      </c>
      <c r="R56" s="20">
        <v>18</v>
      </c>
      <c r="S56" s="21">
        <v>26</v>
      </c>
      <c r="T56" s="20">
        <v>92</v>
      </c>
      <c r="U56" s="20">
        <v>7</v>
      </c>
      <c r="V56" s="22">
        <v>25</v>
      </c>
      <c r="W56" s="23">
        <f t="shared" si="4"/>
        <v>302</v>
      </c>
      <c r="X56" s="24">
        <f t="shared" si="5"/>
        <v>0.4370860927152318</v>
      </c>
      <c r="Y56" s="21">
        <v>132</v>
      </c>
      <c r="Z56" s="20">
        <v>119</v>
      </c>
      <c r="AA56" s="22">
        <v>51</v>
      </c>
    </row>
    <row r="57" spans="1:27" ht="24.95" customHeight="1">
      <c r="A57" s="25" t="s">
        <v>53</v>
      </c>
      <c r="B57" s="25" t="s">
        <v>53</v>
      </c>
      <c r="C57" s="15">
        <v>703</v>
      </c>
      <c r="D57" s="15" t="s">
        <v>357</v>
      </c>
      <c r="E57" s="25">
        <v>1255</v>
      </c>
      <c r="F57" s="25">
        <v>6</v>
      </c>
      <c r="G57" s="25">
        <v>927</v>
      </c>
      <c r="H57" s="25">
        <v>1</v>
      </c>
      <c r="I57" s="25" t="s">
        <v>0</v>
      </c>
      <c r="J57" s="25">
        <v>321</v>
      </c>
      <c r="K57" s="16">
        <f t="shared" si="0"/>
        <v>73.864541832669332</v>
      </c>
      <c r="L57" s="17">
        <f t="shared" si="1"/>
        <v>25.577689243027891</v>
      </c>
      <c r="M57" s="18">
        <f>SUM(O57:V57)</f>
        <v>368</v>
      </c>
      <c r="N57" s="19">
        <f>S57/M57</f>
        <v>8.6956521739130432E-2</v>
      </c>
      <c r="O57" s="20">
        <v>18</v>
      </c>
      <c r="P57" s="20">
        <v>32</v>
      </c>
      <c r="Q57" s="20">
        <v>54</v>
      </c>
      <c r="R57" s="20">
        <v>25</v>
      </c>
      <c r="S57" s="21">
        <v>32</v>
      </c>
      <c r="T57" s="20">
        <v>177</v>
      </c>
      <c r="U57" s="20">
        <v>10</v>
      </c>
      <c r="V57" s="22">
        <v>20</v>
      </c>
      <c r="W57" s="23">
        <f t="shared" si="4"/>
        <v>379</v>
      </c>
      <c r="X57" s="24">
        <f t="shared" si="5"/>
        <v>0.48812664907651715</v>
      </c>
      <c r="Y57" s="21">
        <v>185</v>
      </c>
      <c r="Z57" s="20">
        <v>136</v>
      </c>
      <c r="AA57" s="22">
        <v>58</v>
      </c>
    </row>
    <row r="58" spans="1:27" ht="24.95" customHeight="1">
      <c r="A58" s="25" t="s">
        <v>54</v>
      </c>
      <c r="B58" s="25" t="s">
        <v>54</v>
      </c>
      <c r="C58" s="15"/>
      <c r="D58" s="15"/>
      <c r="E58" s="25">
        <v>357</v>
      </c>
      <c r="F58" s="25" t="s">
        <v>0</v>
      </c>
      <c r="G58" s="25">
        <v>27</v>
      </c>
      <c r="H58" s="25" t="s">
        <v>0</v>
      </c>
      <c r="I58" s="25" t="s">
        <v>0</v>
      </c>
      <c r="J58" s="25">
        <v>330</v>
      </c>
      <c r="K58" s="16">
        <f t="shared" si="0"/>
        <v>7.5630252100840334</v>
      </c>
      <c r="L58" s="17">
        <f t="shared" si="1"/>
        <v>92.436974789915965</v>
      </c>
      <c r="M58" s="18"/>
      <c r="N58" s="19"/>
      <c r="O58" s="20"/>
      <c r="P58" s="20"/>
      <c r="Q58" s="20"/>
      <c r="R58" s="20"/>
      <c r="S58" s="21"/>
      <c r="T58" s="20"/>
      <c r="U58" s="20"/>
      <c r="V58" s="22"/>
      <c r="W58" s="23">
        <f t="shared" si="4"/>
        <v>0</v>
      </c>
      <c r="X58" s="24"/>
      <c r="Y58" s="21"/>
      <c r="Z58" s="20"/>
      <c r="AA58" s="22"/>
    </row>
    <row r="59" spans="1:27" ht="24.95" customHeight="1">
      <c r="A59" s="25" t="s">
        <v>55</v>
      </c>
      <c r="B59" s="25" t="s">
        <v>55</v>
      </c>
      <c r="C59" s="15">
        <v>704</v>
      </c>
      <c r="D59" s="15" t="s">
        <v>356</v>
      </c>
      <c r="E59" s="25">
        <v>500</v>
      </c>
      <c r="F59" s="25">
        <v>5</v>
      </c>
      <c r="G59" s="25">
        <v>38</v>
      </c>
      <c r="H59" s="25" t="s">
        <v>0</v>
      </c>
      <c r="I59" s="25" t="s">
        <v>0</v>
      </c>
      <c r="J59" s="25">
        <v>457</v>
      </c>
      <c r="K59" s="16">
        <f t="shared" ref="K59:K119" si="10">G59/E59 *100</f>
        <v>7.6</v>
      </c>
      <c r="L59" s="17">
        <f t="shared" ref="L59:L119" si="11">J59/E59 *100</f>
        <v>91.4</v>
      </c>
      <c r="M59" s="18">
        <f t="shared" ref="M59:M90" si="12">SUM(O59:V59)</f>
        <v>361</v>
      </c>
      <c r="N59" s="19">
        <f t="shared" ref="N59:N68" si="13">S59/M59</f>
        <v>0.12188365650969529</v>
      </c>
      <c r="O59" s="20">
        <v>21</v>
      </c>
      <c r="P59" s="20">
        <v>26</v>
      </c>
      <c r="Q59" s="20">
        <v>54</v>
      </c>
      <c r="R59" s="20">
        <v>44</v>
      </c>
      <c r="S59" s="21">
        <v>44</v>
      </c>
      <c r="T59" s="20">
        <v>142</v>
      </c>
      <c r="U59" s="20">
        <v>10</v>
      </c>
      <c r="V59" s="22">
        <v>20</v>
      </c>
      <c r="W59" s="23">
        <f t="shared" si="4"/>
        <v>335</v>
      </c>
      <c r="X59" s="24">
        <f t="shared" si="5"/>
        <v>0.44179104477611941</v>
      </c>
      <c r="Y59" s="21">
        <v>148</v>
      </c>
      <c r="Z59" s="20">
        <v>110</v>
      </c>
      <c r="AA59" s="22">
        <v>77</v>
      </c>
    </row>
    <row r="60" spans="1:27" ht="24.95" customHeight="1">
      <c r="A60" s="25" t="s">
        <v>56</v>
      </c>
      <c r="B60" s="25" t="s">
        <v>56</v>
      </c>
      <c r="C60" s="15">
        <v>705</v>
      </c>
      <c r="D60" s="15" t="s">
        <v>355</v>
      </c>
      <c r="E60" s="25">
        <v>504</v>
      </c>
      <c r="F60" s="25">
        <v>6</v>
      </c>
      <c r="G60" s="25">
        <v>54</v>
      </c>
      <c r="H60" s="25" t="s">
        <v>0</v>
      </c>
      <c r="I60" s="25">
        <v>1</v>
      </c>
      <c r="J60" s="25">
        <v>443</v>
      </c>
      <c r="K60" s="16">
        <f t="shared" si="10"/>
        <v>10.714285714285714</v>
      </c>
      <c r="L60" s="17">
        <f t="shared" si="11"/>
        <v>87.896825396825392</v>
      </c>
      <c r="M60" s="18">
        <f t="shared" si="12"/>
        <v>634</v>
      </c>
      <c r="N60" s="19">
        <f t="shared" si="13"/>
        <v>0.10252365930599369</v>
      </c>
      <c r="O60" s="20">
        <v>23</v>
      </c>
      <c r="P60" s="20">
        <v>244</v>
      </c>
      <c r="Q60" s="20">
        <v>71</v>
      </c>
      <c r="R60" s="20">
        <v>27</v>
      </c>
      <c r="S60" s="21">
        <v>65</v>
      </c>
      <c r="T60" s="20">
        <v>168</v>
      </c>
      <c r="U60" s="20">
        <v>18</v>
      </c>
      <c r="V60" s="22">
        <v>18</v>
      </c>
      <c r="W60" s="23">
        <f t="shared" si="4"/>
        <v>407</v>
      </c>
      <c r="X60" s="24">
        <f t="shared" si="5"/>
        <v>0.47911547911547914</v>
      </c>
      <c r="Y60" s="21">
        <v>195</v>
      </c>
      <c r="Z60" s="20">
        <v>136</v>
      </c>
      <c r="AA60" s="22">
        <v>76</v>
      </c>
    </row>
    <row r="61" spans="1:27" ht="24.95" customHeight="1">
      <c r="A61" s="25" t="s">
        <v>57</v>
      </c>
      <c r="B61" s="25" t="s">
        <v>57</v>
      </c>
      <c r="C61" s="15">
        <v>706</v>
      </c>
      <c r="D61" s="15" t="s">
        <v>354</v>
      </c>
      <c r="E61" s="25">
        <v>677</v>
      </c>
      <c r="F61" s="25">
        <v>8</v>
      </c>
      <c r="G61" s="25">
        <v>118</v>
      </c>
      <c r="H61" s="25" t="s">
        <v>0</v>
      </c>
      <c r="I61" s="25" t="s">
        <v>0</v>
      </c>
      <c r="J61" s="25">
        <v>551</v>
      </c>
      <c r="K61" s="16">
        <f t="shared" si="10"/>
        <v>17.429837518463813</v>
      </c>
      <c r="L61" s="17">
        <f t="shared" si="11"/>
        <v>81.388478581979314</v>
      </c>
      <c r="M61" s="18">
        <f t="shared" si="12"/>
        <v>278</v>
      </c>
      <c r="N61" s="19">
        <f t="shared" si="13"/>
        <v>0.30575539568345322</v>
      </c>
      <c r="O61" s="20">
        <v>7</v>
      </c>
      <c r="P61" s="20">
        <v>11</v>
      </c>
      <c r="Q61" s="20">
        <v>37</v>
      </c>
      <c r="R61" s="20">
        <v>27</v>
      </c>
      <c r="S61" s="21">
        <v>85</v>
      </c>
      <c r="T61" s="20">
        <v>80</v>
      </c>
      <c r="U61" s="20">
        <v>4</v>
      </c>
      <c r="V61" s="22">
        <v>27</v>
      </c>
      <c r="W61" s="23">
        <f t="shared" si="4"/>
        <v>351</v>
      </c>
      <c r="X61" s="24">
        <f t="shared" si="5"/>
        <v>0.4985754985754986</v>
      </c>
      <c r="Y61" s="21">
        <v>175</v>
      </c>
      <c r="Z61" s="20">
        <v>136</v>
      </c>
      <c r="AA61" s="22">
        <v>40</v>
      </c>
    </row>
    <row r="62" spans="1:27" ht="24.95" customHeight="1">
      <c r="A62" s="25" t="s">
        <v>58</v>
      </c>
      <c r="B62" s="25" t="s">
        <v>58</v>
      </c>
      <c r="C62" s="15">
        <v>707</v>
      </c>
      <c r="D62" s="15" t="s">
        <v>353</v>
      </c>
      <c r="E62" s="25">
        <v>515</v>
      </c>
      <c r="F62" s="25">
        <v>2</v>
      </c>
      <c r="G62" s="25">
        <v>259</v>
      </c>
      <c r="H62" s="25">
        <v>2</v>
      </c>
      <c r="I62" s="25" t="s">
        <v>0</v>
      </c>
      <c r="J62" s="25">
        <v>252</v>
      </c>
      <c r="K62" s="16">
        <f t="shared" si="10"/>
        <v>50.291262135922331</v>
      </c>
      <c r="L62" s="17">
        <f t="shared" si="11"/>
        <v>48.932038834951456</v>
      </c>
      <c r="M62" s="18">
        <f t="shared" si="12"/>
        <v>187</v>
      </c>
      <c r="N62" s="19">
        <f t="shared" si="13"/>
        <v>0.14438502673796791</v>
      </c>
      <c r="O62" s="20">
        <v>13</v>
      </c>
      <c r="P62" s="20">
        <v>8</v>
      </c>
      <c r="Q62" s="20">
        <v>22</v>
      </c>
      <c r="R62" s="20">
        <v>28</v>
      </c>
      <c r="S62" s="21">
        <v>27</v>
      </c>
      <c r="T62" s="20">
        <v>69</v>
      </c>
      <c r="U62" s="20">
        <v>6</v>
      </c>
      <c r="V62" s="22">
        <v>14</v>
      </c>
      <c r="W62" s="23">
        <f t="shared" si="4"/>
        <v>248</v>
      </c>
      <c r="X62" s="24">
        <f t="shared" si="5"/>
        <v>0.45161290322580644</v>
      </c>
      <c r="Y62" s="21">
        <v>112</v>
      </c>
      <c r="Z62" s="20">
        <v>83</v>
      </c>
      <c r="AA62" s="22">
        <v>53</v>
      </c>
    </row>
    <row r="63" spans="1:27" ht="24.95" customHeight="1">
      <c r="A63" s="25" t="s">
        <v>59</v>
      </c>
      <c r="B63" s="25" t="s">
        <v>59</v>
      </c>
      <c r="C63" s="15">
        <v>708</v>
      </c>
      <c r="D63" s="15" t="s">
        <v>352</v>
      </c>
      <c r="E63" s="25">
        <v>459</v>
      </c>
      <c r="F63" s="25">
        <v>5</v>
      </c>
      <c r="G63" s="25">
        <v>196</v>
      </c>
      <c r="H63" s="25" t="s">
        <v>0</v>
      </c>
      <c r="I63" s="25" t="s">
        <v>0</v>
      </c>
      <c r="J63" s="25">
        <v>258</v>
      </c>
      <c r="K63" s="16">
        <f t="shared" si="10"/>
        <v>42.701525054466231</v>
      </c>
      <c r="L63" s="17">
        <f t="shared" si="11"/>
        <v>56.209150326797385</v>
      </c>
      <c r="M63" s="18">
        <f t="shared" si="12"/>
        <v>431</v>
      </c>
      <c r="N63" s="19">
        <f t="shared" si="13"/>
        <v>0.22041763341067286</v>
      </c>
      <c r="O63" s="20">
        <v>10</v>
      </c>
      <c r="P63" s="20">
        <v>34</v>
      </c>
      <c r="Q63" s="20">
        <v>54</v>
      </c>
      <c r="R63" s="20">
        <v>80</v>
      </c>
      <c r="S63" s="21">
        <v>95</v>
      </c>
      <c r="T63" s="20">
        <v>103</v>
      </c>
      <c r="U63" s="20">
        <v>12</v>
      </c>
      <c r="V63" s="22">
        <v>43</v>
      </c>
      <c r="W63" s="23">
        <f t="shared" si="4"/>
        <v>515</v>
      </c>
      <c r="X63" s="24">
        <f t="shared" si="5"/>
        <v>0.43106796116504853</v>
      </c>
      <c r="Y63" s="21">
        <v>222</v>
      </c>
      <c r="Z63" s="20">
        <v>219</v>
      </c>
      <c r="AA63" s="22">
        <v>74</v>
      </c>
    </row>
    <row r="64" spans="1:27" ht="24.95" customHeight="1">
      <c r="A64" s="25" t="s">
        <v>60</v>
      </c>
      <c r="B64" s="25" t="s">
        <v>60</v>
      </c>
      <c r="C64" s="15">
        <v>709</v>
      </c>
      <c r="D64" s="15" t="s">
        <v>351</v>
      </c>
      <c r="E64" s="25">
        <v>883</v>
      </c>
      <c r="F64" s="25">
        <v>6</v>
      </c>
      <c r="G64" s="25">
        <v>379</v>
      </c>
      <c r="H64" s="25" t="s">
        <v>0</v>
      </c>
      <c r="I64" s="25" t="s">
        <v>0</v>
      </c>
      <c r="J64" s="25">
        <v>498</v>
      </c>
      <c r="K64" s="16">
        <f t="shared" si="10"/>
        <v>42.921857304643261</v>
      </c>
      <c r="L64" s="17">
        <f t="shared" si="11"/>
        <v>56.398640996602488</v>
      </c>
      <c r="M64" s="18">
        <f t="shared" si="12"/>
        <v>199</v>
      </c>
      <c r="N64" s="19">
        <f t="shared" si="13"/>
        <v>0.46231155778894473</v>
      </c>
      <c r="O64" s="20">
        <v>7</v>
      </c>
      <c r="P64" s="20">
        <v>9</v>
      </c>
      <c r="Q64" s="20">
        <v>17</v>
      </c>
      <c r="R64" s="20">
        <v>25</v>
      </c>
      <c r="S64" s="21">
        <v>92</v>
      </c>
      <c r="T64" s="20">
        <v>43</v>
      </c>
      <c r="U64" s="20">
        <v>1</v>
      </c>
      <c r="V64" s="22">
        <v>5</v>
      </c>
      <c r="W64" s="23">
        <f t="shared" si="4"/>
        <v>515</v>
      </c>
      <c r="X64" s="24">
        <f t="shared" si="5"/>
        <v>0.47184466019417476</v>
      </c>
      <c r="Y64" s="21">
        <v>243</v>
      </c>
      <c r="Z64" s="20">
        <v>202</v>
      </c>
      <c r="AA64" s="22">
        <v>70</v>
      </c>
    </row>
    <row r="65" spans="1:27" ht="24.95" customHeight="1">
      <c r="A65" s="25" t="s">
        <v>61</v>
      </c>
      <c r="B65" s="25" t="s">
        <v>61</v>
      </c>
      <c r="C65" s="15">
        <v>710</v>
      </c>
      <c r="D65" s="15" t="s">
        <v>350</v>
      </c>
      <c r="E65" s="25">
        <v>673</v>
      </c>
      <c r="F65" s="25">
        <v>2</v>
      </c>
      <c r="G65" s="25">
        <v>544</v>
      </c>
      <c r="H65" s="25">
        <v>1</v>
      </c>
      <c r="I65" s="25" t="s">
        <v>0</v>
      </c>
      <c r="J65" s="25">
        <v>126</v>
      </c>
      <c r="K65" s="16">
        <f t="shared" si="10"/>
        <v>80.832095096582464</v>
      </c>
      <c r="L65" s="17">
        <f t="shared" si="11"/>
        <v>18.722139673105499</v>
      </c>
      <c r="M65" s="18">
        <f t="shared" si="12"/>
        <v>322</v>
      </c>
      <c r="N65" s="19">
        <f t="shared" si="13"/>
        <v>0.20496894409937888</v>
      </c>
      <c r="O65" s="20">
        <v>13</v>
      </c>
      <c r="P65" s="20">
        <v>20</v>
      </c>
      <c r="Q65" s="20">
        <v>44</v>
      </c>
      <c r="R65" s="20">
        <v>39</v>
      </c>
      <c r="S65" s="21">
        <v>66</v>
      </c>
      <c r="T65" s="20">
        <v>102</v>
      </c>
      <c r="U65" s="20">
        <v>15</v>
      </c>
      <c r="V65" s="22">
        <v>23</v>
      </c>
      <c r="W65" s="23">
        <f t="shared" si="4"/>
        <v>650</v>
      </c>
      <c r="X65" s="24">
        <f t="shared" si="5"/>
        <v>0.30923076923076925</v>
      </c>
      <c r="Y65" s="21">
        <v>201</v>
      </c>
      <c r="Z65" s="20">
        <v>187</v>
      </c>
      <c r="AA65" s="22">
        <v>262</v>
      </c>
    </row>
    <row r="66" spans="1:27" ht="24.95" customHeight="1">
      <c r="A66" s="25" t="s">
        <v>62</v>
      </c>
      <c r="B66" s="25" t="s">
        <v>62</v>
      </c>
      <c r="C66" s="15">
        <v>711</v>
      </c>
      <c r="D66" s="15" t="s">
        <v>349</v>
      </c>
      <c r="E66" s="25">
        <v>913</v>
      </c>
      <c r="F66" s="25">
        <v>4</v>
      </c>
      <c r="G66" s="25">
        <v>450</v>
      </c>
      <c r="H66" s="25">
        <v>1</v>
      </c>
      <c r="I66" s="25">
        <v>1</v>
      </c>
      <c r="J66" s="25">
        <v>457</v>
      </c>
      <c r="K66" s="16">
        <f t="shared" si="10"/>
        <v>49.28806133625411</v>
      </c>
      <c r="L66" s="17">
        <f t="shared" si="11"/>
        <v>50.054764512595838</v>
      </c>
      <c r="M66" s="18">
        <f t="shared" si="12"/>
        <v>754</v>
      </c>
      <c r="N66" s="19">
        <f t="shared" si="13"/>
        <v>0.66578249336870021</v>
      </c>
      <c r="O66" s="20">
        <v>28</v>
      </c>
      <c r="P66" s="20">
        <v>27</v>
      </c>
      <c r="Q66" s="20">
        <v>39</v>
      </c>
      <c r="R66" s="20">
        <v>103</v>
      </c>
      <c r="S66" s="21">
        <v>502</v>
      </c>
      <c r="T66" s="20">
        <v>30</v>
      </c>
      <c r="U66" s="20">
        <v>12</v>
      </c>
      <c r="V66" s="22">
        <v>13</v>
      </c>
      <c r="W66" s="23">
        <f t="shared" si="4"/>
        <v>1115</v>
      </c>
      <c r="X66" s="24">
        <f t="shared" si="5"/>
        <v>0.54529147982062776</v>
      </c>
      <c r="Y66" s="21">
        <v>608</v>
      </c>
      <c r="Z66" s="20">
        <v>413</v>
      </c>
      <c r="AA66" s="22">
        <v>94</v>
      </c>
    </row>
    <row r="67" spans="1:27" ht="24.95" customHeight="1">
      <c r="A67" s="25" t="s">
        <v>63</v>
      </c>
      <c r="B67" s="25" t="s">
        <v>63</v>
      </c>
      <c r="C67" s="15">
        <v>712</v>
      </c>
      <c r="D67" s="15" t="s">
        <v>348</v>
      </c>
      <c r="E67" s="25">
        <v>1481</v>
      </c>
      <c r="F67" s="25">
        <v>9</v>
      </c>
      <c r="G67" s="25">
        <v>1380</v>
      </c>
      <c r="H67" s="25">
        <v>2</v>
      </c>
      <c r="I67" s="25" t="s">
        <v>0</v>
      </c>
      <c r="J67" s="25">
        <v>90</v>
      </c>
      <c r="K67" s="16">
        <f t="shared" si="10"/>
        <v>93.180283592167456</v>
      </c>
      <c r="L67" s="17">
        <f t="shared" si="11"/>
        <v>6.0769750168804864</v>
      </c>
      <c r="M67" s="18">
        <f t="shared" si="12"/>
        <v>340</v>
      </c>
      <c r="N67" s="19">
        <f t="shared" si="13"/>
        <v>0.58823529411764708</v>
      </c>
      <c r="O67" s="20">
        <v>19</v>
      </c>
      <c r="P67" s="20">
        <v>25</v>
      </c>
      <c r="Q67" s="20">
        <v>6</v>
      </c>
      <c r="R67" s="20">
        <v>41</v>
      </c>
      <c r="S67" s="21">
        <v>200</v>
      </c>
      <c r="T67" s="20">
        <v>38</v>
      </c>
      <c r="U67" s="20">
        <v>7</v>
      </c>
      <c r="V67" s="22">
        <v>4</v>
      </c>
      <c r="W67" s="23">
        <f t="shared" si="4"/>
        <v>506</v>
      </c>
      <c r="X67" s="24">
        <f t="shared" si="5"/>
        <v>0.53952569169960474</v>
      </c>
      <c r="Y67" s="21">
        <v>273</v>
      </c>
      <c r="Z67" s="20">
        <v>204</v>
      </c>
      <c r="AA67" s="22">
        <v>29</v>
      </c>
    </row>
    <row r="68" spans="1:27" ht="24.95" customHeight="1">
      <c r="A68" s="25" t="s">
        <v>64</v>
      </c>
      <c r="B68" s="25" t="s">
        <v>64</v>
      </c>
      <c r="C68" s="15">
        <v>801</v>
      </c>
      <c r="D68" s="15" t="s">
        <v>347</v>
      </c>
      <c r="E68" s="25">
        <v>702</v>
      </c>
      <c r="F68" s="25">
        <v>3</v>
      </c>
      <c r="G68" s="25">
        <v>670</v>
      </c>
      <c r="H68" s="25" t="s">
        <v>0</v>
      </c>
      <c r="I68" s="25" t="s">
        <v>0</v>
      </c>
      <c r="J68" s="25">
        <v>29</v>
      </c>
      <c r="K68" s="16">
        <f t="shared" si="10"/>
        <v>95.441595441595439</v>
      </c>
      <c r="L68" s="17">
        <f t="shared" si="11"/>
        <v>4.1310541310541309</v>
      </c>
      <c r="M68" s="18">
        <f t="shared" si="12"/>
        <v>208</v>
      </c>
      <c r="N68" s="19">
        <f t="shared" si="13"/>
        <v>0.17788461538461539</v>
      </c>
      <c r="O68" s="20">
        <v>10</v>
      </c>
      <c r="P68" s="20">
        <v>10</v>
      </c>
      <c r="Q68" s="20">
        <v>4</v>
      </c>
      <c r="R68" s="20">
        <v>8</v>
      </c>
      <c r="S68" s="21">
        <v>37</v>
      </c>
      <c r="T68" s="20">
        <v>123</v>
      </c>
      <c r="U68" s="20">
        <v>1</v>
      </c>
      <c r="V68" s="22">
        <v>15</v>
      </c>
      <c r="W68" s="23">
        <f t="shared" si="4"/>
        <v>285</v>
      </c>
      <c r="X68" s="24">
        <f t="shared" si="5"/>
        <v>0.28421052631578947</v>
      </c>
      <c r="Y68" s="21">
        <v>81</v>
      </c>
      <c r="Z68" s="20">
        <v>68</v>
      </c>
      <c r="AA68" s="22">
        <v>136</v>
      </c>
    </row>
    <row r="69" spans="1:27" ht="24.95" customHeight="1">
      <c r="A69" s="25" t="s">
        <v>65</v>
      </c>
      <c r="B69" s="25" t="s">
        <v>65</v>
      </c>
      <c r="C69" s="15"/>
      <c r="D69" s="15"/>
      <c r="E69" s="25">
        <v>317</v>
      </c>
      <c r="F69" s="25" t="s">
        <v>0</v>
      </c>
      <c r="G69" s="25">
        <v>131</v>
      </c>
      <c r="H69" s="25" t="s">
        <v>0</v>
      </c>
      <c r="I69" s="25" t="s">
        <v>0</v>
      </c>
      <c r="J69" s="25">
        <v>186</v>
      </c>
      <c r="K69" s="16">
        <f t="shared" si="10"/>
        <v>41.324921135646683</v>
      </c>
      <c r="L69" s="17">
        <f t="shared" si="11"/>
        <v>58.675078864353317</v>
      </c>
      <c r="M69" s="18">
        <f t="shared" si="12"/>
        <v>0</v>
      </c>
      <c r="N69" s="19"/>
      <c r="O69" s="20"/>
      <c r="P69" s="20"/>
      <c r="Q69" s="20"/>
      <c r="R69" s="20"/>
      <c r="S69" s="21"/>
      <c r="T69" s="20"/>
      <c r="U69" s="20"/>
      <c r="V69" s="22"/>
      <c r="W69" s="23">
        <f t="shared" ref="W69:W132" si="14">SUM(Y69:AA69)</f>
        <v>0</v>
      </c>
      <c r="X69" s="24"/>
      <c r="Y69" s="21"/>
      <c r="Z69" s="20"/>
      <c r="AA69" s="22"/>
    </row>
    <row r="70" spans="1:27" ht="24.95" customHeight="1">
      <c r="A70" s="25"/>
      <c r="B70" s="25"/>
      <c r="C70" s="15">
        <v>901</v>
      </c>
      <c r="D70" s="15" t="s">
        <v>346</v>
      </c>
      <c r="E70" s="25"/>
      <c r="F70" s="25"/>
      <c r="G70" s="25"/>
      <c r="H70" s="25"/>
      <c r="I70" s="25"/>
      <c r="J70" s="25"/>
      <c r="K70" s="16"/>
      <c r="L70" s="17"/>
      <c r="M70" s="18">
        <f t="shared" si="12"/>
        <v>959</v>
      </c>
      <c r="N70" s="19">
        <f t="shared" ref="N70:N79" si="15">S70/M70</f>
        <v>0.44942648592283629</v>
      </c>
      <c r="O70" s="20">
        <v>38</v>
      </c>
      <c r="P70" s="20">
        <v>59</v>
      </c>
      <c r="Q70" s="20">
        <v>33</v>
      </c>
      <c r="R70" s="20">
        <v>62</v>
      </c>
      <c r="S70" s="21">
        <v>431</v>
      </c>
      <c r="T70" s="20">
        <v>304</v>
      </c>
      <c r="U70" s="20">
        <v>17</v>
      </c>
      <c r="V70" s="22">
        <v>15</v>
      </c>
      <c r="W70" s="23">
        <f t="shared" si="14"/>
        <v>849</v>
      </c>
      <c r="X70" s="24">
        <f t="shared" ref="X70:X132" si="16">Y70/W70</f>
        <v>0.45700824499411075</v>
      </c>
      <c r="Y70" s="21">
        <v>388</v>
      </c>
      <c r="Z70" s="20">
        <v>319</v>
      </c>
      <c r="AA70" s="22">
        <v>142</v>
      </c>
    </row>
    <row r="71" spans="1:27" ht="24.95" customHeight="1">
      <c r="A71" s="25" t="s">
        <v>66</v>
      </c>
      <c r="B71" s="25" t="s">
        <v>66</v>
      </c>
      <c r="C71" s="15">
        <v>902</v>
      </c>
      <c r="D71" s="15" t="s">
        <v>345</v>
      </c>
      <c r="E71" s="25">
        <v>1159</v>
      </c>
      <c r="F71" s="25">
        <v>8</v>
      </c>
      <c r="G71" s="25">
        <v>930</v>
      </c>
      <c r="H71" s="25">
        <v>2</v>
      </c>
      <c r="I71" s="25" t="s">
        <v>0</v>
      </c>
      <c r="J71" s="25">
        <v>219</v>
      </c>
      <c r="K71" s="16">
        <f t="shared" si="10"/>
        <v>80.241587575496126</v>
      </c>
      <c r="L71" s="17">
        <f t="shared" si="11"/>
        <v>18.895599654874893</v>
      </c>
      <c r="M71" s="18">
        <f t="shared" si="12"/>
        <v>624</v>
      </c>
      <c r="N71" s="19">
        <f t="shared" si="15"/>
        <v>0.57692307692307687</v>
      </c>
      <c r="O71" s="20">
        <v>33</v>
      </c>
      <c r="P71" s="20">
        <v>17</v>
      </c>
      <c r="Q71" s="20">
        <v>19</v>
      </c>
      <c r="R71" s="20">
        <v>35</v>
      </c>
      <c r="S71" s="21">
        <v>360</v>
      </c>
      <c r="T71" s="20">
        <v>145</v>
      </c>
      <c r="U71" s="20">
        <v>7</v>
      </c>
      <c r="V71" s="22">
        <v>8</v>
      </c>
      <c r="W71" s="23">
        <f t="shared" si="14"/>
        <v>703</v>
      </c>
      <c r="X71" s="24">
        <f t="shared" si="16"/>
        <v>0.56330014224751068</v>
      </c>
      <c r="Y71" s="21">
        <v>396</v>
      </c>
      <c r="Z71" s="20">
        <v>303</v>
      </c>
      <c r="AA71" s="22">
        <v>4</v>
      </c>
    </row>
    <row r="72" spans="1:27" ht="24.95" customHeight="1">
      <c r="A72" s="25" t="s">
        <v>67</v>
      </c>
      <c r="B72" s="25" t="s">
        <v>67</v>
      </c>
      <c r="C72" s="15">
        <v>903</v>
      </c>
      <c r="D72" s="15" t="s">
        <v>344</v>
      </c>
      <c r="E72" s="25">
        <v>1000</v>
      </c>
      <c r="F72" s="25">
        <v>8</v>
      </c>
      <c r="G72" s="25">
        <v>771</v>
      </c>
      <c r="H72" s="25">
        <v>1</v>
      </c>
      <c r="I72" s="25">
        <v>1</v>
      </c>
      <c r="J72" s="25">
        <v>219</v>
      </c>
      <c r="K72" s="16">
        <f t="shared" si="10"/>
        <v>77.100000000000009</v>
      </c>
      <c r="L72" s="17">
        <f t="shared" si="11"/>
        <v>21.9</v>
      </c>
      <c r="M72" s="18">
        <f t="shared" si="12"/>
        <v>18</v>
      </c>
      <c r="N72" s="19">
        <f t="shared" si="15"/>
        <v>0.72222222222222221</v>
      </c>
      <c r="O72" s="20">
        <v>1</v>
      </c>
      <c r="P72" s="20">
        <v>2</v>
      </c>
      <c r="Q72" s="20">
        <v>0</v>
      </c>
      <c r="R72" s="20">
        <v>0</v>
      </c>
      <c r="S72" s="21">
        <v>13</v>
      </c>
      <c r="T72" s="20">
        <v>1</v>
      </c>
      <c r="U72" s="20">
        <v>1</v>
      </c>
      <c r="V72" s="22">
        <v>0</v>
      </c>
      <c r="W72" s="23">
        <f t="shared" si="14"/>
        <v>83</v>
      </c>
      <c r="X72" s="24">
        <f t="shared" si="16"/>
        <v>9.6385542168674704E-2</v>
      </c>
      <c r="Y72" s="21">
        <v>8</v>
      </c>
      <c r="Z72" s="20">
        <v>7</v>
      </c>
      <c r="AA72" s="22">
        <v>68</v>
      </c>
    </row>
    <row r="73" spans="1:27" ht="24.95" customHeight="1">
      <c r="A73" s="25" t="s">
        <v>68</v>
      </c>
      <c r="B73" s="25" t="s">
        <v>68</v>
      </c>
      <c r="C73" s="15">
        <v>904</v>
      </c>
      <c r="D73" s="15" t="s">
        <v>343</v>
      </c>
      <c r="E73" s="25">
        <v>57</v>
      </c>
      <c r="F73" s="25">
        <v>1</v>
      </c>
      <c r="G73" s="25">
        <v>41</v>
      </c>
      <c r="H73" s="25" t="s">
        <v>0</v>
      </c>
      <c r="I73" s="25" t="s">
        <v>0</v>
      </c>
      <c r="J73" s="25">
        <v>15</v>
      </c>
      <c r="K73" s="16">
        <f t="shared" si="10"/>
        <v>71.929824561403507</v>
      </c>
      <c r="L73" s="17">
        <f t="shared" si="11"/>
        <v>26.315789473684209</v>
      </c>
      <c r="M73" s="18">
        <f t="shared" si="12"/>
        <v>423</v>
      </c>
      <c r="N73" s="19">
        <f t="shared" si="15"/>
        <v>0.39952718676122934</v>
      </c>
      <c r="O73" s="20">
        <v>18</v>
      </c>
      <c r="P73" s="20">
        <v>27</v>
      </c>
      <c r="Q73" s="20">
        <v>12</v>
      </c>
      <c r="R73" s="20">
        <v>29</v>
      </c>
      <c r="S73" s="21">
        <v>169</v>
      </c>
      <c r="T73" s="20">
        <v>153</v>
      </c>
      <c r="U73" s="20">
        <v>10</v>
      </c>
      <c r="V73" s="22">
        <v>5</v>
      </c>
      <c r="W73" s="23">
        <f t="shared" si="14"/>
        <v>604</v>
      </c>
      <c r="X73" s="24">
        <f t="shared" si="16"/>
        <v>0.35761589403973509</v>
      </c>
      <c r="Y73" s="21">
        <v>216</v>
      </c>
      <c r="Z73" s="20">
        <v>192</v>
      </c>
      <c r="AA73" s="22">
        <v>196</v>
      </c>
    </row>
    <row r="74" spans="1:27" ht="24.95" customHeight="1">
      <c r="A74" s="25" t="s">
        <v>69</v>
      </c>
      <c r="B74" s="25" t="s">
        <v>69</v>
      </c>
      <c r="C74" s="15">
        <v>905</v>
      </c>
      <c r="D74" s="15" t="s">
        <v>342</v>
      </c>
      <c r="E74" s="25">
        <v>628</v>
      </c>
      <c r="F74" s="25">
        <v>2</v>
      </c>
      <c r="G74" s="25">
        <v>456</v>
      </c>
      <c r="H74" s="25">
        <v>3</v>
      </c>
      <c r="I74" s="25" t="s">
        <v>0</v>
      </c>
      <c r="J74" s="25">
        <v>167</v>
      </c>
      <c r="K74" s="16">
        <f t="shared" si="10"/>
        <v>72.611464968152859</v>
      </c>
      <c r="L74" s="17">
        <f t="shared" si="11"/>
        <v>26.592356687898089</v>
      </c>
      <c r="M74" s="18">
        <f t="shared" si="12"/>
        <v>595</v>
      </c>
      <c r="N74" s="19">
        <f t="shared" si="15"/>
        <v>0.65042016806722691</v>
      </c>
      <c r="O74" s="20">
        <v>23</v>
      </c>
      <c r="P74" s="20">
        <v>31</v>
      </c>
      <c r="Q74" s="20">
        <v>15</v>
      </c>
      <c r="R74" s="20">
        <v>35</v>
      </c>
      <c r="S74" s="21">
        <v>387</v>
      </c>
      <c r="T74" s="20">
        <v>87</v>
      </c>
      <c r="U74" s="20">
        <v>12</v>
      </c>
      <c r="V74" s="22">
        <v>5</v>
      </c>
      <c r="W74" s="23">
        <f t="shared" si="14"/>
        <v>874</v>
      </c>
      <c r="X74" s="24">
        <f t="shared" si="16"/>
        <v>0.47597254004576661</v>
      </c>
      <c r="Y74" s="21">
        <v>416</v>
      </c>
      <c r="Z74" s="20">
        <v>313</v>
      </c>
      <c r="AA74" s="22">
        <v>145</v>
      </c>
    </row>
    <row r="75" spans="1:27" ht="24.95" customHeight="1">
      <c r="A75" s="25" t="s">
        <v>70</v>
      </c>
      <c r="B75" s="25" t="s">
        <v>70</v>
      </c>
      <c r="C75" s="15">
        <v>906</v>
      </c>
      <c r="D75" s="15" t="s">
        <v>341</v>
      </c>
      <c r="E75" s="25">
        <v>1003</v>
      </c>
      <c r="F75" s="25">
        <v>9</v>
      </c>
      <c r="G75" s="25">
        <v>856</v>
      </c>
      <c r="H75" s="25">
        <v>2</v>
      </c>
      <c r="I75" s="25" t="s">
        <v>0</v>
      </c>
      <c r="J75" s="25">
        <v>136</v>
      </c>
      <c r="K75" s="16">
        <f t="shared" si="10"/>
        <v>85.343968095712867</v>
      </c>
      <c r="L75" s="17">
        <f t="shared" si="11"/>
        <v>13.559322033898304</v>
      </c>
      <c r="M75" s="18">
        <f t="shared" si="12"/>
        <v>728</v>
      </c>
      <c r="N75" s="19">
        <f t="shared" si="15"/>
        <v>0.38049450549450547</v>
      </c>
      <c r="O75" s="20">
        <v>48</v>
      </c>
      <c r="P75" s="20">
        <v>40</v>
      </c>
      <c r="Q75" s="20">
        <v>21</v>
      </c>
      <c r="R75" s="20">
        <v>59</v>
      </c>
      <c r="S75" s="21">
        <v>277</v>
      </c>
      <c r="T75" s="20">
        <v>248</v>
      </c>
      <c r="U75" s="20">
        <v>12</v>
      </c>
      <c r="V75" s="22">
        <v>23</v>
      </c>
      <c r="W75" s="23">
        <f t="shared" si="14"/>
        <v>1052</v>
      </c>
      <c r="X75" s="24">
        <f t="shared" si="16"/>
        <v>0.46197718631178708</v>
      </c>
      <c r="Y75" s="21">
        <v>486</v>
      </c>
      <c r="Z75" s="20">
        <v>431</v>
      </c>
      <c r="AA75" s="22">
        <v>135</v>
      </c>
    </row>
    <row r="76" spans="1:27" ht="24.95" customHeight="1">
      <c r="A76" s="25" t="s">
        <v>71</v>
      </c>
      <c r="B76" s="25" t="s">
        <v>71</v>
      </c>
      <c r="C76" s="15">
        <v>907</v>
      </c>
      <c r="D76" s="15" t="s">
        <v>340</v>
      </c>
      <c r="E76" s="25">
        <v>1577</v>
      </c>
      <c r="F76" s="25">
        <v>7</v>
      </c>
      <c r="G76" s="25">
        <v>1196</v>
      </c>
      <c r="H76" s="25">
        <v>2</v>
      </c>
      <c r="I76" s="25">
        <v>1</v>
      </c>
      <c r="J76" s="25">
        <v>371</v>
      </c>
      <c r="K76" s="16">
        <f t="shared" si="10"/>
        <v>75.840202916930878</v>
      </c>
      <c r="L76" s="17">
        <f t="shared" si="11"/>
        <v>23.525681674064678</v>
      </c>
      <c r="M76" s="18">
        <f t="shared" si="12"/>
        <v>497</v>
      </c>
      <c r="N76" s="19">
        <f t="shared" si="15"/>
        <v>0.6096579476861167</v>
      </c>
      <c r="O76" s="20">
        <v>17</v>
      </c>
      <c r="P76" s="20">
        <v>17</v>
      </c>
      <c r="Q76" s="20">
        <v>16</v>
      </c>
      <c r="R76" s="20">
        <v>36</v>
      </c>
      <c r="S76" s="21">
        <v>303</v>
      </c>
      <c r="T76" s="20">
        <v>102</v>
      </c>
      <c r="U76" s="20">
        <v>4</v>
      </c>
      <c r="V76" s="22">
        <v>2</v>
      </c>
      <c r="W76" s="23">
        <f t="shared" si="14"/>
        <v>546</v>
      </c>
      <c r="X76" s="24">
        <f t="shared" si="16"/>
        <v>0.59157509157509158</v>
      </c>
      <c r="Y76" s="21">
        <v>323</v>
      </c>
      <c r="Z76" s="20">
        <v>223</v>
      </c>
      <c r="AA76" s="22"/>
    </row>
    <row r="77" spans="1:27" ht="24.95" customHeight="1">
      <c r="A77" s="25" t="s">
        <v>72</v>
      </c>
      <c r="B77" s="25" t="s">
        <v>72</v>
      </c>
      <c r="C77" s="15">
        <v>908</v>
      </c>
      <c r="D77" s="15" t="s">
        <v>339</v>
      </c>
      <c r="E77" s="25">
        <v>881</v>
      </c>
      <c r="F77" s="25">
        <v>7</v>
      </c>
      <c r="G77" s="25">
        <v>728</v>
      </c>
      <c r="H77" s="25">
        <v>1</v>
      </c>
      <c r="I77" s="25" t="s">
        <v>0</v>
      </c>
      <c r="J77" s="25">
        <v>145</v>
      </c>
      <c r="K77" s="16">
        <f t="shared" si="10"/>
        <v>82.633371169125994</v>
      </c>
      <c r="L77" s="17">
        <f t="shared" si="11"/>
        <v>16.458569807037456</v>
      </c>
      <c r="M77" s="18">
        <f t="shared" si="12"/>
        <v>538</v>
      </c>
      <c r="N77" s="19">
        <f t="shared" si="15"/>
        <v>0.44237918215613381</v>
      </c>
      <c r="O77" s="20">
        <v>27</v>
      </c>
      <c r="P77" s="20">
        <v>19</v>
      </c>
      <c r="Q77" s="20">
        <v>10</v>
      </c>
      <c r="R77" s="20">
        <v>35</v>
      </c>
      <c r="S77" s="21">
        <v>238</v>
      </c>
      <c r="T77" s="20">
        <v>187</v>
      </c>
      <c r="U77" s="20">
        <v>9</v>
      </c>
      <c r="V77" s="22">
        <v>13</v>
      </c>
      <c r="W77" s="23">
        <f t="shared" si="14"/>
        <v>37</v>
      </c>
      <c r="X77" s="24"/>
      <c r="Y77" s="21"/>
      <c r="Z77" s="20"/>
      <c r="AA77" s="22">
        <v>37</v>
      </c>
    </row>
    <row r="78" spans="1:27" ht="24.95" customHeight="1">
      <c r="A78" s="25" t="s">
        <v>73</v>
      </c>
      <c r="B78" s="25" t="s">
        <v>73</v>
      </c>
      <c r="C78" s="15">
        <v>909</v>
      </c>
      <c r="D78" s="15" t="s">
        <v>338</v>
      </c>
      <c r="E78" s="25">
        <v>1087</v>
      </c>
      <c r="F78" s="25">
        <v>13</v>
      </c>
      <c r="G78" s="25">
        <v>903</v>
      </c>
      <c r="H78" s="25" t="s">
        <v>0</v>
      </c>
      <c r="I78" s="25">
        <v>1</v>
      </c>
      <c r="J78" s="25">
        <v>170</v>
      </c>
      <c r="K78" s="16">
        <f t="shared" si="10"/>
        <v>83.07267709291628</v>
      </c>
      <c r="L78" s="17">
        <f t="shared" si="11"/>
        <v>15.639374425023</v>
      </c>
      <c r="M78" s="18">
        <f t="shared" si="12"/>
        <v>203</v>
      </c>
      <c r="N78" s="19">
        <f t="shared" si="15"/>
        <v>0.22167487684729065</v>
      </c>
      <c r="O78" s="20">
        <v>13</v>
      </c>
      <c r="P78" s="20">
        <v>10</v>
      </c>
      <c r="Q78" s="20">
        <v>11</v>
      </c>
      <c r="R78" s="20">
        <v>7</v>
      </c>
      <c r="S78" s="21">
        <v>45</v>
      </c>
      <c r="T78" s="20">
        <v>109</v>
      </c>
      <c r="U78" s="20">
        <v>5</v>
      </c>
      <c r="V78" s="22">
        <v>3</v>
      </c>
      <c r="W78" s="23">
        <f t="shared" si="14"/>
        <v>180</v>
      </c>
      <c r="X78" s="24">
        <f t="shared" si="16"/>
        <v>0.56666666666666665</v>
      </c>
      <c r="Y78" s="21">
        <v>102</v>
      </c>
      <c r="Z78" s="20">
        <v>76</v>
      </c>
      <c r="AA78" s="22">
        <v>2</v>
      </c>
    </row>
    <row r="79" spans="1:27" ht="24.95" customHeight="1">
      <c r="A79" s="25" t="s">
        <v>74</v>
      </c>
      <c r="B79" s="25" t="s">
        <v>74</v>
      </c>
      <c r="C79" s="15">
        <v>910</v>
      </c>
      <c r="D79" s="15" t="s">
        <v>337</v>
      </c>
      <c r="E79" s="25">
        <v>335</v>
      </c>
      <c r="F79" s="25">
        <v>1</v>
      </c>
      <c r="G79" s="25">
        <v>168</v>
      </c>
      <c r="H79" s="25">
        <v>1</v>
      </c>
      <c r="I79" s="25" t="s">
        <v>0</v>
      </c>
      <c r="J79" s="25">
        <v>165</v>
      </c>
      <c r="K79" s="16">
        <f t="shared" si="10"/>
        <v>50.149253731343279</v>
      </c>
      <c r="L79" s="17">
        <f t="shared" si="11"/>
        <v>49.253731343283583</v>
      </c>
      <c r="M79" s="18">
        <f t="shared" si="12"/>
        <v>31</v>
      </c>
      <c r="N79" s="19">
        <f t="shared" si="15"/>
        <v>0.32258064516129031</v>
      </c>
      <c r="O79" s="20">
        <v>2</v>
      </c>
      <c r="P79" s="20">
        <v>1</v>
      </c>
      <c r="Q79" s="20">
        <v>1</v>
      </c>
      <c r="R79" s="20">
        <v>2</v>
      </c>
      <c r="S79" s="21">
        <v>10</v>
      </c>
      <c r="T79" s="20">
        <v>11</v>
      </c>
      <c r="U79" s="20">
        <v>4</v>
      </c>
      <c r="V79" s="22">
        <v>0</v>
      </c>
      <c r="W79" s="23">
        <f t="shared" si="14"/>
        <v>49</v>
      </c>
      <c r="X79" s="24">
        <f t="shared" si="16"/>
        <v>0.32653061224489793</v>
      </c>
      <c r="Y79" s="21">
        <v>16</v>
      </c>
      <c r="Z79" s="20">
        <v>17</v>
      </c>
      <c r="AA79" s="22">
        <v>16</v>
      </c>
    </row>
    <row r="80" spans="1:27" ht="24.95" customHeight="1">
      <c r="A80" s="25" t="s">
        <v>75</v>
      </c>
      <c r="B80" s="25" t="s">
        <v>75</v>
      </c>
      <c r="C80" s="15">
        <v>911</v>
      </c>
      <c r="D80" s="15" t="s">
        <v>210</v>
      </c>
      <c r="E80" s="25">
        <v>64</v>
      </c>
      <c r="F80" s="25" t="s">
        <v>0</v>
      </c>
      <c r="G80" s="25">
        <v>40</v>
      </c>
      <c r="H80" s="25">
        <v>1</v>
      </c>
      <c r="I80" s="25" t="s">
        <v>0</v>
      </c>
      <c r="J80" s="25">
        <v>23</v>
      </c>
      <c r="K80" s="16">
        <f t="shared" si="10"/>
        <v>62.5</v>
      </c>
      <c r="L80" s="17">
        <f t="shared" si="11"/>
        <v>35.9375</v>
      </c>
      <c r="M80" s="18">
        <f t="shared" si="12"/>
        <v>0</v>
      </c>
      <c r="N80" s="19"/>
      <c r="O80" s="20"/>
      <c r="P80" s="20"/>
      <c r="Q80" s="20"/>
      <c r="R80" s="20"/>
      <c r="S80" s="21"/>
      <c r="T80" s="20"/>
      <c r="U80" s="20"/>
      <c r="V80" s="22"/>
      <c r="W80" s="23">
        <f t="shared" si="14"/>
        <v>423</v>
      </c>
      <c r="X80" s="24">
        <f t="shared" si="16"/>
        <v>0.44208037825059104</v>
      </c>
      <c r="Y80" s="21">
        <v>187</v>
      </c>
      <c r="Z80" s="20">
        <v>147</v>
      </c>
      <c r="AA80" s="22">
        <v>89</v>
      </c>
    </row>
    <row r="81" spans="1:27" ht="24.95" customHeight="1">
      <c r="A81" s="25" t="s">
        <v>76</v>
      </c>
      <c r="B81" s="25" t="s">
        <v>76</v>
      </c>
      <c r="C81" s="15">
        <v>1001</v>
      </c>
      <c r="D81" s="15" t="s">
        <v>336</v>
      </c>
      <c r="E81" s="25">
        <v>520</v>
      </c>
      <c r="F81" s="25">
        <v>9</v>
      </c>
      <c r="G81" s="25">
        <v>353</v>
      </c>
      <c r="H81" s="25">
        <v>3</v>
      </c>
      <c r="I81" s="25" t="s">
        <v>0</v>
      </c>
      <c r="J81" s="25">
        <v>155</v>
      </c>
      <c r="K81" s="16">
        <f t="shared" si="10"/>
        <v>67.884615384615387</v>
      </c>
      <c r="L81" s="17">
        <f t="shared" si="11"/>
        <v>29.807692307692307</v>
      </c>
      <c r="M81" s="18">
        <f t="shared" si="12"/>
        <v>116</v>
      </c>
      <c r="N81" s="19">
        <f t="shared" ref="N81:N126" si="17">S81/M81</f>
        <v>0.22413793103448276</v>
      </c>
      <c r="O81" s="20">
        <v>5</v>
      </c>
      <c r="P81" s="20">
        <v>13</v>
      </c>
      <c r="Q81" s="20">
        <v>14</v>
      </c>
      <c r="R81" s="20">
        <v>19</v>
      </c>
      <c r="S81" s="21">
        <v>26</v>
      </c>
      <c r="T81" s="20">
        <v>27</v>
      </c>
      <c r="U81" s="20">
        <v>3</v>
      </c>
      <c r="V81" s="22">
        <v>9</v>
      </c>
      <c r="W81" s="23">
        <f t="shared" si="14"/>
        <v>154</v>
      </c>
      <c r="X81" s="24">
        <f t="shared" si="16"/>
        <v>0.45454545454545453</v>
      </c>
      <c r="Y81" s="21">
        <v>70</v>
      </c>
      <c r="Z81" s="20">
        <v>51</v>
      </c>
      <c r="AA81" s="22">
        <v>33</v>
      </c>
    </row>
    <row r="82" spans="1:27" ht="24.95" customHeight="1">
      <c r="A82" s="25" t="s">
        <v>77</v>
      </c>
      <c r="B82" s="25" t="s">
        <v>77</v>
      </c>
      <c r="C82" s="15">
        <v>1002</v>
      </c>
      <c r="D82" s="15" t="s">
        <v>335</v>
      </c>
      <c r="E82" s="25">
        <v>252</v>
      </c>
      <c r="F82" s="25">
        <v>3</v>
      </c>
      <c r="G82" s="25">
        <v>149</v>
      </c>
      <c r="H82" s="25" t="s">
        <v>0</v>
      </c>
      <c r="I82" s="25" t="s">
        <v>0</v>
      </c>
      <c r="J82" s="25">
        <v>100</v>
      </c>
      <c r="K82" s="16">
        <f t="shared" si="10"/>
        <v>59.126984126984127</v>
      </c>
      <c r="L82" s="17">
        <f t="shared" si="11"/>
        <v>39.682539682539684</v>
      </c>
      <c r="M82" s="18">
        <f t="shared" si="12"/>
        <v>314</v>
      </c>
      <c r="N82" s="19">
        <f t="shared" si="17"/>
        <v>0.15605095541401273</v>
      </c>
      <c r="O82" s="20">
        <v>18</v>
      </c>
      <c r="P82" s="20">
        <v>31</v>
      </c>
      <c r="Q82" s="20">
        <v>28</v>
      </c>
      <c r="R82" s="20">
        <v>35</v>
      </c>
      <c r="S82" s="21">
        <v>49</v>
      </c>
      <c r="T82" s="20">
        <v>131</v>
      </c>
      <c r="U82" s="20">
        <v>8</v>
      </c>
      <c r="V82" s="22">
        <v>14</v>
      </c>
      <c r="W82" s="23">
        <f t="shared" si="14"/>
        <v>437</v>
      </c>
      <c r="X82" s="24">
        <f t="shared" si="16"/>
        <v>0.459954233409611</v>
      </c>
      <c r="Y82" s="21">
        <v>201</v>
      </c>
      <c r="Z82" s="20">
        <v>222</v>
      </c>
      <c r="AA82" s="22">
        <v>14</v>
      </c>
    </row>
    <row r="83" spans="1:27" ht="24.95" customHeight="1">
      <c r="A83" s="25" t="s">
        <v>78</v>
      </c>
      <c r="B83" s="25" t="s">
        <v>78</v>
      </c>
      <c r="C83" s="15">
        <v>1003</v>
      </c>
      <c r="D83" s="15" t="s">
        <v>334</v>
      </c>
      <c r="E83" s="25">
        <v>670</v>
      </c>
      <c r="F83" s="25">
        <v>3</v>
      </c>
      <c r="G83" s="25">
        <v>247</v>
      </c>
      <c r="H83" s="25" t="s">
        <v>0</v>
      </c>
      <c r="I83" s="25">
        <v>1</v>
      </c>
      <c r="J83" s="25">
        <v>419</v>
      </c>
      <c r="K83" s="16">
        <f t="shared" si="10"/>
        <v>36.865671641791039</v>
      </c>
      <c r="L83" s="17">
        <f t="shared" si="11"/>
        <v>62.537313432835816</v>
      </c>
      <c r="M83" s="18">
        <f t="shared" si="12"/>
        <v>196</v>
      </c>
      <c r="N83" s="19">
        <f t="shared" si="17"/>
        <v>0.11224489795918367</v>
      </c>
      <c r="O83" s="20">
        <v>10</v>
      </c>
      <c r="P83" s="20">
        <v>16</v>
      </c>
      <c r="Q83" s="20">
        <v>21</v>
      </c>
      <c r="R83" s="20">
        <v>23</v>
      </c>
      <c r="S83" s="21">
        <v>22</v>
      </c>
      <c r="T83" s="20">
        <v>84</v>
      </c>
      <c r="U83" s="20">
        <v>9</v>
      </c>
      <c r="V83" s="22">
        <v>11</v>
      </c>
      <c r="W83" s="23">
        <f t="shared" si="14"/>
        <v>214</v>
      </c>
      <c r="X83" s="24">
        <f t="shared" si="16"/>
        <v>0.44392523364485981</v>
      </c>
      <c r="Y83" s="21">
        <v>95</v>
      </c>
      <c r="Z83" s="20">
        <v>85</v>
      </c>
      <c r="AA83" s="22">
        <v>34</v>
      </c>
    </row>
    <row r="84" spans="1:27" ht="24.95" customHeight="1">
      <c r="A84" s="25" t="s">
        <v>79</v>
      </c>
      <c r="B84" s="25" t="s">
        <v>79</v>
      </c>
      <c r="C84" s="15">
        <v>1004</v>
      </c>
      <c r="D84" s="15" t="s">
        <v>333</v>
      </c>
      <c r="E84" s="25">
        <v>326</v>
      </c>
      <c r="F84" s="25">
        <v>2</v>
      </c>
      <c r="G84" s="25">
        <v>67</v>
      </c>
      <c r="H84" s="25">
        <v>1</v>
      </c>
      <c r="I84" s="25" t="s">
        <v>0</v>
      </c>
      <c r="J84" s="25">
        <v>256</v>
      </c>
      <c r="K84" s="16">
        <f t="shared" si="10"/>
        <v>20.552147239263803</v>
      </c>
      <c r="L84" s="17">
        <f t="shared" si="11"/>
        <v>78.527607361963192</v>
      </c>
      <c r="M84" s="18">
        <f t="shared" si="12"/>
        <v>181</v>
      </c>
      <c r="N84" s="19">
        <f t="shared" si="17"/>
        <v>0.18232044198895028</v>
      </c>
      <c r="O84" s="20">
        <v>15</v>
      </c>
      <c r="P84" s="20">
        <v>11</v>
      </c>
      <c r="Q84" s="20">
        <v>19</v>
      </c>
      <c r="R84" s="20">
        <v>23</v>
      </c>
      <c r="S84" s="21">
        <v>33</v>
      </c>
      <c r="T84" s="20">
        <v>71</v>
      </c>
      <c r="U84" s="20">
        <v>4</v>
      </c>
      <c r="V84" s="22">
        <v>5</v>
      </c>
      <c r="W84" s="23">
        <f t="shared" si="14"/>
        <v>350</v>
      </c>
      <c r="X84" s="24">
        <f t="shared" si="16"/>
        <v>0.34</v>
      </c>
      <c r="Y84" s="21">
        <v>119</v>
      </c>
      <c r="Z84" s="20">
        <v>119</v>
      </c>
      <c r="AA84" s="22">
        <v>112</v>
      </c>
    </row>
    <row r="85" spans="1:27" ht="24.95" customHeight="1">
      <c r="A85" s="25" t="s">
        <v>80</v>
      </c>
      <c r="B85" s="25" t="s">
        <v>80</v>
      </c>
      <c r="C85" s="15">
        <v>1005</v>
      </c>
      <c r="D85" s="15" t="s">
        <v>332</v>
      </c>
      <c r="E85" s="25">
        <v>404</v>
      </c>
      <c r="F85" s="25">
        <v>4</v>
      </c>
      <c r="G85" s="25">
        <v>189</v>
      </c>
      <c r="H85" s="25" t="s">
        <v>0</v>
      </c>
      <c r="I85" s="25" t="s">
        <v>0</v>
      </c>
      <c r="J85" s="25">
        <v>211</v>
      </c>
      <c r="K85" s="16">
        <f t="shared" si="10"/>
        <v>46.782178217821787</v>
      </c>
      <c r="L85" s="17">
        <f t="shared" si="11"/>
        <v>52.227722772277232</v>
      </c>
      <c r="M85" s="18">
        <f t="shared" si="12"/>
        <v>405</v>
      </c>
      <c r="N85" s="19">
        <f t="shared" si="17"/>
        <v>0.12345679012345678</v>
      </c>
      <c r="O85" s="20">
        <v>29</v>
      </c>
      <c r="P85" s="20">
        <v>28</v>
      </c>
      <c r="Q85" s="20">
        <v>60</v>
      </c>
      <c r="R85" s="20">
        <v>45</v>
      </c>
      <c r="S85" s="21">
        <v>50</v>
      </c>
      <c r="T85" s="20">
        <v>168</v>
      </c>
      <c r="U85" s="20">
        <v>13</v>
      </c>
      <c r="V85" s="22">
        <v>12</v>
      </c>
      <c r="W85" s="23">
        <f t="shared" si="14"/>
        <v>535</v>
      </c>
      <c r="X85" s="24">
        <f t="shared" si="16"/>
        <v>0.55327102803738315</v>
      </c>
      <c r="Y85" s="21">
        <v>296</v>
      </c>
      <c r="Z85" s="20">
        <v>190</v>
      </c>
      <c r="AA85" s="22">
        <v>49</v>
      </c>
    </row>
    <row r="86" spans="1:27" ht="24.95" customHeight="1">
      <c r="A86" s="25" t="s">
        <v>81</v>
      </c>
      <c r="B86" s="25" t="s">
        <v>81</v>
      </c>
      <c r="C86" s="15">
        <v>1006</v>
      </c>
      <c r="D86" s="15" t="s">
        <v>331</v>
      </c>
      <c r="E86" s="25">
        <v>720</v>
      </c>
      <c r="F86" s="25">
        <v>10</v>
      </c>
      <c r="G86" s="25">
        <v>52</v>
      </c>
      <c r="H86" s="25" t="s">
        <v>0</v>
      </c>
      <c r="I86" s="25" t="s">
        <v>0</v>
      </c>
      <c r="J86" s="25">
        <v>658</v>
      </c>
      <c r="K86" s="16">
        <f t="shared" si="10"/>
        <v>7.2222222222222214</v>
      </c>
      <c r="L86" s="17">
        <f t="shared" si="11"/>
        <v>91.388888888888886</v>
      </c>
      <c r="M86" s="18">
        <f t="shared" si="12"/>
        <v>209</v>
      </c>
      <c r="N86" s="19">
        <f t="shared" si="17"/>
        <v>0.21052631578947367</v>
      </c>
      <c r="O86" s="20">
        <v>19</v>
      </c>
      <c r="P86" s="20">
        <v>19</v>
      </c>
      <c r="Q86" s="20">
        <v>23</v>
      </c>
      <c r="R86" s="20">
        <v>29</v>
      </c>
      <c r="S86" s="21">
        <v>44</v>
      </c>
      <c r="T86" s="20">
        <v>67</v>
      </c>
      <c r="U86" s="20">
        <v>8</v>
      </c>
      <c r="V86" s="22">
        <v>0</v>
      </c>
      <c r="W86" s="23">
        <f t="shared" si="14"/>
        <v>378</v>
      </c>
      <c r="X86" s="24">
        <f t="shared" si="16"/>
        <v>0.4417989417989418</v>
      </c>
      <c r="Y86" s="21">
        <v>167</v>
      </c>
      <c r="Z86" s="20">
        <v>137</v>
      </c>
      <c r="AA86" s="22">
        <v>74</v>
      </c>
    </row>
    <row r="87" spans="1:27" ht="24.95" customHeight="1">
      <c r="A87" s="25" t="s">
        <v>82</v>
      </c>
      <c r="B87" s="25" t="s">
        <v>82</v>
      </c>
      <c r="C87" s="15">
        <v>1007</v>
      </c>
      <c r="D87" s="15" t="s">
        <v>330</v>
      </c>
      <c r="E87" s="25">
        <v>546</v>
      </c>
      <c r="F87" s="25">
        <v>13</v>
      </c>
      <c r="G87" s="25">
        <v>215</v>
      </c>
      <c r="H87" s="25" t="s">
        <v>0</v>
      </c>
      <c r="I87" s="25" t="s">
        <v>0</v>
      </c>
      <c r="J87" s="25">
        <v>318</v>
      </c>
      <c r="K87" s="16">
        <f t="shared" si="10"/>
        <v>39.37728937728938</v>
      </c>
      <c r="L87" s="17">
        <f t="shared" si="11"/>
        <v>58.241758241758248</v>
      </c>
      <c r="M87" s="18">
        <f t="shared" si="12"/>
        <v>228</v>
      </c>
      <c r="N87" s="19">
        <f t="shared" si="17"/>
        <v>0.14912280701754385</v>
      </c>
      <c r="O87" s="20">
        <v>13</v>
      </c>
      <c r="P87" s="20">
        <v>16</v>
      </c>
      <c r="Q87" s="20">
        <v>25</v>
      </c>
      <c r="R87" s="20">
        <v>42</v>
      </c>
      <c r="S87" s="21">
        <v>34</v>
      </c>
      <c r="T87" s="20">
        <v>79</v>
      </c>
      <c r="U87" s="20">
        <v>9</v>
      </c>
      <c r="V87" s="22">
        <v>10</v>
      </c>
      <c r="W87" s="23">
        <f t="shared" si="14"/>
        <v>243</v>
      </c>
      <c r="X87" s="24">
        <f t="shared" si="16"/>
        <v>0.54320987654320985</v>
      </c>
      <c r="Y87" s="21">
        <v>132</v>
      </c>
      <c r="Z87" s="20">
        <v>78</v>
      </c>
      <c r="AA87" s="22">
        <v>33</v>
      </c>
    </row>
    <row r="88" spans="1:27" ht="24.95" customHeight="1">
      <c r="A88" s="25" t="s">
        <v>83</v>
      </c>
      <c r="B88" s="25" t="s">
        <v>83</v>
      </c>
      <c r="C88" s="15">
        <v>1008</v>
      </c>
      <c r="D88" s="15" t="s">
        <v>329</v>
      </c>
      <c r="E88" s="25">
        <v>393</v>
      </c>
      <c r="F88" s="25">
        <v>5</v>
      </c>
      <c r="G88" s="25">
        <v>161</v>
      </c>
      <c r="H88" s="25" t="s">
        <v>0</v>
      </c>
      <c r="I88" s="25" t="s">
        <v>0</v>
      </c>
      <c r="J88" s="25">
        <v>227</v>
      </c>
      <c r="K88" s="16">
        <f t="shared" si="10"/>
        <v>40.966921119592875</v>
      </c>
      <c r="L88" s="17">
        <f t="shared" si="11"/>
        <v>57.760814249363868</v>
      </c>
      <c r="M88" s="18">
        <f t="shared" si="12"/>
        <v>193</v>
      </c>
      <c r="N88" s="19">
        <f t="shared" si="17"/>
        <v>0.24870466321243523</v>
      </c>
      <c r="O88" s="20">
        <v>9</v>
      </c>
      <c r="P88" s="20">
        <v>10</v>
      </c>
      <c r="Q88" s="20">
        <v>31</v>
      </c>
      <c r="R88" s="20">
        <v>27</v>
      </c>
      <c r="S88" s="21">
        <v>48</v>
      </c>
      <c r="T88" s="20">
        <v>57</v>
      </c>
      <c r="U88" s="20">
        <v>4</v>
      </c>
      <c r="V88" s="22">
        <v>7</v>
      </c>
      <c r="W88" s="23">
        <f t="shared" si="14"/>
        <v>219</v>
      </c>
      <c r="X88" s="24">
        <f t="shared" si="16"/>
        <v>0.45662100456621002</v>
      </c>
      <c r="Y88" s="21">
        <v>100</v>
      </c>
      <c r="Z88" s="20">
        <v>92</v>
      </c>
      <c r="AA88" s="22">
        <v>27</v>
      </c>
    </row>
    <row r="89" spans="1:27" ht="24.95" customHeight="1">
      <c r="A89" s="25" t="s">
        <v>84</v>
      </c>
      <c r="B89" s="25" t="s">
        <v>84</v>
      </c>
      <c r="C89" s="15">
        <v>1009</v>
      </c>
      <c r="D89" s="15" t="s">
        <v>328</v>
      </c>
      <c r="E89" s="25">
        <v>347</v>
      </c>
      <c r="F89" s="25">
        <v>5</v>
      </c>
      <c r="G89" s="25">
        <v>129</v>
      </c>
      <c r="H89" s="25">
        <v>1</v>
      </c>
      <c r="I89" s="25" t="s">
        <v>0</v>
      </c>
      <c r="J89" s="25">
        <v>212</v>
      </c>
      <c r="K89" s="16">
        <f t="shared" si="10"/>
        <v>37.175792507204612</v>
      </c>
      <c r="L89" s="17">
        <f t="shared" si="11"/>
        <v>61.095100864553309</v>
      </c>
      <c r="M89" s="18">
        <f t="shared" si="12"/>
        <v>240</v>
      </c>
      <c r="N89" s="19">
        <f t="shared" si="17"/>
        <v>0.23333333333333334</v>
      </c>
      <c r="O89" s="20">
        <v>14</v>
      </c>
      <c r="P89" s="20">
        <v>29</v>
      </c>
      <c r="Q89" s="20">
        <v>14</v>
      </c>
      <c r="R89" s="20">
        <v>28</v>
      </c>
      <c r="S89" s="21">
        <v>56</v>
      </c>
      <c r="T89" s="20">
        <v>86</v>
      </c>
      <c r="U89" s="20">
        <v>7</v>
      </c>
      <c r="V89" s="22">
        <v>6</v>
      </c>
      <c r="W89" s="23">
        <f t="shared" si="14"/>
        <v>284</v>
      </c>
      <c r="X89" s="24">
        <f t="shared" si="16"/>
        <v>0.49295774647887325</v>
      </c>
      <c r="Y89" s="21">
        <v>140</v>
      </c>
      <c r="Z89" s="20">
        <v>144</v>
      </c>
      <c r="AA89" s="22"/>
    </row>
    <row r="90" spans="1:27" ht="24.95" customHeight="1">
      <c r="A90" s="25" t="s">
        <v>85</v>
      </c>
      <c r="B90" s="25" t="s">
        <v>85</v>
      </c>
      <c r="C90" s="15">
        <v>1010</v>
      </c>
      <c r="D90" s="15" t="s">
        <v>327</v>
      </c>
      <c r="E90" s="25">
        <v>682</v>
      </c>
      <c r="F90" s="25">
        <v>10</v>
      </c>
      <c r="G90" s="25">
        <v>353</v>
      </c>
      <c r="H90" s="25" t="s">
        <v>0</v>
      </c>
      <c r="I90" s="25">
        <v>1</v>
      </c>
      <c r="J90" s="25">
        <v>318</v>
      </c>
      <c r="K90" s="16">
        <f t="shared" si="10"/>
        <v>51.759530791788855</v>
      </c>
      <c r="L90" s="17">
        <f t="shared" si="11"/>
        <v>46.62756598240469</v>
      </c>
      <c r="M90" s="18">
        <f t="shared" si="12"/>
        <v>544</v>
      </c>
      <c r="N90" s="19">
        <f t="shared" si="17"/>
        <v>6.8014705882352935E-2</v>
      </c>
      <c r="O90" s="20">
        <v>5</v>
      </c>
      <c r="P90" s="20">
        <v>10</v>
      </c>
      <c r="Q90" s="20">
        <v>12</v>
      </c>
      <c r="R90" s="20">
        <v>26</v>
      </c>
      <c r="S90" s="21">
        <v>37</v>
      </c>
      <c r="T90" s="20">
        <v>447</v>
      </c>
      <c r="U90" s="20">
        <v>1</v>
      </c>
      <c r="V90" s="22">
        <v>6</v>
      </c>
      <c r="W90" s="23">
        <f t="shared" si="14"/>
        <v>0</v>
      </c>
      <c r="X90" s="24"/>
      <c r="Y90" s="21"/>
      <c r="Z90" s="20"/>
      <c r="AA90" s="22"/>
    </row>
    <row r="91" spans="1:27" ht="24.95" customHeight="1">
      <c r="A91" s="25" t="s">
        <v>86</v>
      </c>
      <c r="B91" s="25" t="s">
        <v>86</v>
      </c>
      <c r="C91" s="15">
        <v>1011</v>
      </c>
      <c r="D91" s="15" t="s">
        <v>326</v>
      </c>
      <c r="E91" s="25">
        <v>321</v>
      </c>
      <c r="F91" s="25">
        <v>2</v>
      </c>
      <c r="G91" s="25">
        <v>146</v>
      </c>
      <c r="H91" s="25" t="s">
        <v>0</v>
      </c>
      <c r="I91" s="25" t="s">
        <v>0</v>
      </c>
      <c r="J91" s="25">
        <v>173</v>
      </c>
      <c r="K91" s="16">
        <f t="shared" si="10"/>
        <v>45.482866043613704</v>
      </c>
      <c r="L91" s="17">
        <f t="shared" si="11"/>
        <v>53.894080996884732</v>
      </c>
      <c r="M91" s="18">
        <f t="shared" ref="M91:M122" si="18">SUM(O91:V91)</f>
        <v>158</v>
      </c>
      <c r="N91" s="19">
        <f t="shared" si="17"/>
        <v>0.36708860759493672</v>
      </c>
      <c r="O91" s="20">
        <v>3</v>
      </c>
      <c r="P91" s="20">
        <v>14</v>
      </c>
      <c r="Q91" s="20">
        <v>14</v>
      </c>
      <c r="R91" s="20">
        <v>34</v>
      </c>
      <c r="S91" s="21">
        <v>58</v>
      </c>
      <c r="T91" s="20">
        <v>20</v>
      </c>
      <c r="U91" s="20">
        <v>6</v>
      </c>
      <c r="V91" s="22">
        <v>9</v>
      </c>
      <c r="W91" s="23">
        <f t="shared" si="14"/>
        <v>0</v>
      </c>
      <c r="X91" s="24"/>
      <c r="Y91" s="21"/>
      <c r="Z91" s="20"/>
      <c r="AA91" s="22"/>
    </row>
    <row r="92" spans="1:27" ht="24.95" customHeight="1">
      <c r="A92" s="25" t="s">
        <v>87</v>
      </c>
      <c r="B92" s="25" t="s">
        <v>87</v>
      </c>
      <c r="C92" s="15">
        <v>1012</v>
      </c>
      <c r="D92" s="15" t="s">
        <v>325</v>
      </c>
      <c r="E92" s="25">
        <v>422</v>
      </c>
      <c r="F92" s="25">
        <v>3</v>
      </c>
      <c r="G92" s="25">
        <v>248</v>
      </c>
      <c r="H92" s="25" t="s">
        <v>0</v>
      </c>
      <c r="I92" s="25">
        <v>2</v>
      </c>
      <c r="J92" s="25">
        <v>169</v>
      </c>
      <c r="K92" s="16">
        <f t="shared" si="10"/>
        <v>58.767772511848335</v>
      </c>
      <c r="L92" s="17">
        <f t="shared" si="11"/>
        <v>40.047393364928915</v>
      </c>
      <c r="M92" s="18">
        <f t="shared" si="18"/>
        <v>228</v>
      </c>
      <c r="N92" s="19">
        <f t="shared" si="17"/>
        <v>0.18859649122807018</v>
      </c>
      <c r="O92" s="20">
        <v>8</v>
      </c>
      <c r="P92" s="20">
        <v>26</v>
      </c>
      <c r="Q92" s="20">
        <v>23</v>
      </c>
      <c r="R92" s="20">
        <v>32</v>
      </c>
      <c r="S92" s="21">
        <v>43</v>
      </c>
      <c r="T92" s="20">
        <v>80</v>
      </c>
      <c r="U92" s="20">
        <v>7</v>
      </c>
      <c r="V92" s="22">
        <v>9</v>
      </c>
      <c r="W92" s="23">
        <f t="shared" si="14"/>
        <v>0</v>
      </c>
      <c r="X92" s="24"/>
      <c r="Y92" s="21"/>
      <c r="Z92" s="20"/>
      <c r="AA92" s="22"/>
    </row>
    <row r="93" spans="1:27" ht="24.95" customHeight="1">
      <c r="A93" s="25" t="s">
        <v>88</v>
      </c>
      <c r="B93" s="25" t="s">
        <v>88</v>
      </c>
      <c r="C93" s="15">
        <v>1013</v>
      </c>
      <c r="D93" s="15" t="s">
        <v>217</v>
      </c>
      <c r="E93" s="25">
        <v>572</v>
      </c>
      <c r="F93" s="25">
        <v>14</v>
      </c>
      <c r="G93" s="25">
        <v>281</v>
      </c>
      <c r="H93" s="25">
        <v>1</v>
      </c>
      <c r="I93" s="25">
        <v>3</v>
      </c>
      <c r="J93" s="25">
        <v>273</v>
      </c>
      <c r="K93" s="16">
        <f t="shared" si="10"/>
        <v>49.125874125874127</v>
      </c>
      <c r="L93" s="17">
        <f t="shared" si="11"/>
        <v>47.727272727272727</v>
      </c>
      <c r="M93" s="18">
        <f t="shared" si="18"/>
        <v>251</v>
      </c>
      <c r="N93" s="19">
        <f t="shared" si="17"/>
        <v>0.18725099601593626</v>
      </c>
      <c r="O93" s="20">
        <v>15</v>
      </c>
      <c r="P93" s="20">
        <v>23</v>
      </c>
      <c r="Q93" s="20">
        <v>26</v>
      </c>
      <c r="R93" s="20">
        <v>18</v>
      </c>
      <c r="S93" s="21">
        <v>47</v>
      </c>
      <c r="T93" s="20">
        <v>108</v>
      </c>
      <c r="U93" s="20">
        <v>5</v>
      </c>
      <c r="V93" s="22">
        <v>9</v>
      </c>
      <c r="W93" s="23">
        <f t="shared" si="14"/>
        <v>87</v>
      </c>
      <c r="X93" s="24"/>
      <c r="Y93" s="21"/>
      <c r="Z93" s="20"/>
      <c r="AA93" s="22">
        <v>87</v>
      </c>
    </row>
    <row r="94" spans="1:27" ht="24.95" customHeight="1">
      <c r="A94" s="25" t="s">
        <v>89</v>
      </c>
      <c r="B94" s="25" t="s">
        <v>89</v>
      </c>
      <c r="C94" s="15">
        <v>1101</v>
      </c>
      <c r="D94" s="15" t="s">
        <v>324</v>
      </c>
      <c r="E94" s="25">
        <v>453</v>
      </c>
      <c r="F94" s="25">
        <v>2</v>
      </c>
      <c r="G94" s="25">
        <v>145</v>
      </c>
      <c r="H94" s="25" t="s">
        <v>0</v>
      </c>
      <c r="I94" s="25" t="s">
        <v>0</v>
      </c>
      <c r="J94" s="25">
        <v>306</v>
      </c>
      <c r="K94" s="16">
        <f t="shared" si="10"/>
        <v>32.00883002207506</v>
      </c>
      <c r="L94" s="17">
        <f t="shared" si="11"/>
        <v>67.549668874172184</v>
      </c>
      <c r="M94" s="18">
        <f t="shared" si="18"/>
        <v>549</v>
      </c>
      <c r="N94" s="19">
        <f t="shared" si="17"/>
        <v>0.2896174863387978</v>
      </c>
      <c r="O94" s="20">
        <v>24</v>
      </c>
      <c r="P94" s="20">
        <v>33</v>
      </c>
      <c r="Q94" s="20">
        <v>26</v>
      </c>
      <c r="R94" s="20">
        <v>35</v>
      </c>
      <c r="S94" s="21">
        <v>159</v>
      </c>
      <c r="T94" s="20">
        <v>245</v>
      </c>
      <c r="U94" s="20">
        <v>10</v>
      </c>
      <c r="V94" s="22">
        <v>17</v>
      </c>
      <c r="W94" s="23">
        <f t="shared" si="14"/>
        <v>626</v>
      </c>
      <c r="X94" s="24">
        <f t="shared" si="16"/>
        <v>0.39456869009584666</v>
      </c>
      <c r="Y94" s="21">
        <v>247</v>
      </c>
      <c r="Z94" s="20">
        <v>235</v>
      </c>
      <c r="AA94" s="22">
        <v>144</v>
      </c>
    </row>
    <row r="95" spans="1:27" ht="24.95" customHeight="1">
      <c r="A95" s="25" t="s">
        <v>90</v>
      </c>
      <c r="B95" s="25" t="s">
        <v>90</v>
      </c>
      <c r="C95" s="15">
        <v>1102</v>
      </c>
      <c r="D95" s="15" t="s">
        <v>323</v>
      </c>
      <c r="E95" s="25">
        <v>991</v>
      </c>
      <c r="F95" s="25">
        <v>6</v>
      </c>
      <c r="G95" s="25">
        <v>540</v>
      </c>
      <c r="H95" s="25">
        <v>6</v>
      </c>
      <c r="I95" s="25" t="s">
        <v>0</v>
      </c>
      <c r="J95" s="25">
        <v>439</v>
      </c>
      <c r="K95" s="16">
        <f t="shared" si="10"/>
        <v>54.490413723511601</v>
      </c>
      <c r="L95" s="17">
        <f t="shared" si="11"/>
        <v>44.298688193743693</v>
      </c>
      <c r="M95" s="18">
        <f t="shared" si="18"/>
        <v>662</v>
      </c>
      <c r="N95" s="19">
        <f t="shared" si="17"/>
        <v>0.23716012084592145</v>
      </c>
      <c r="O95" s="20">
        <v>72</v>
      </c>
      <c r="P95" s="20">
        <v>24</v>
      </c>
      <c r="Q95" s="20">
        <v>21</v>
      </c>
      <c r="R95" s="20">
        <v>67</v>
      </c>
      <c r="S95" s="21">
        <v>157</v>
      </c>
      <c r="T95" s="20">
        <v>289</v>
      </c>
      <c r="U95" s="20">
        <v>10</v>
      </c>
      <c r="V95" s="22">
        <v>22</v>
      </c>
      <c r="W95" s="23">
        <f t="shared" si="14"/>
        <v>778</v>
      </c>
      <c r="X95" s="24">
        <f t="shared" si="16"/>
        <v>0.48971722365038561</v>
      </c>
      <c r="Y95" s="21">
        <v>381</v>
      </c>
      <c r="Z95" s="20">
        <v>325</v>
      </c>
      <c r="AA95" s="22">
        <v>72</v>
      </c>
    </row>
    <row r="96" spans="1:27" ht="24.95" customHeight="1">
      <c r="A96" s="25" t="s">
        <v>91</v>
      </c>
      <c r="B96" s="25" t="s">
        <v>91</v>
      </c>
      <c r="C96" s="15">
        <v>1201</v>
      </c>
      <c r="D96" s="15" t="s">
        <v>322</v>
      </c>
      <c r="E96" s="25">
        <v>1284</v>
      </c>
      <c r="F96" s="25">
        <v>6</v>
      </c>
      <c r="G96" s="25">
        <v>843</v>
      </c>
      <c r="H96" s="25" t="s">
        <v>0</v>
      </c>
      <c r="I96" s="25" t="s">
        <v>0</v>
      </c>
      <c r="J96" s="25">
        <v>435</v>
      </c>
      <c r="K96" s="16">
        <f t="shared" si="10"/>
        <v>65.654205607476641</v>
      </c>
      <c r="L96" s="17">
        <f t="shared" si="11"/>
        <v>33.878504672897201</v>
      </c>
      <c r="M96" s="18">
        <f t="shared" si="18"/>
        <v>299</v>
      </c>
      <c r="N96" s="19">
        <f t="shared" si="17"/>
        <v>0.40802675585284282</v>
      </c>
      <c r="O96" s="20">
        <v>19</v>
      </c>
      <c r="P96" s="20">
        <v>16</v>
      </c>
      <c r="Q96" s="20">
        <v>20</v>
      </c>
      <c r="R96" s="20">
        <v>17</v>
      </c>
      <c r="S96" s="21">
        <v>122</v>
      </c>
      <c r="T96" s="20">
        <v>89</v>
      </c>
      <c r="U96" s="20">
        <v>9</v>
      </c>
      <c r="V96" s="22">
        <v>7</v>
      </c>
      <c r="W96" s="23">
        <f t="shared" si="14"/>
        <v>402</v>
      </c>
      <c r="X96" s="24">
        <f t="shared" si="16"/>
        <v>0.4228855721393035</v>
      </c>
      <c r="Y96" s="21">
        <v>170</v>
      </c>
      <c r="Z96" s="20">
        <v>152</v>
      </c>
      <c r="AA96" s="22">
        <v>80</v>
      </c>
    </row>
    <row r="97" spans="1:27" ht="24.95" customHeight="1">
      <c r="A97" s="25" t="s">
        <v>92</v>
      </c>
      <c r="B97" s="25" t="s">
        <v>92</v>
      </c>
      <c r="C97" s="15">
        <v>1202</v>
      </c>
      <c r="D97" s="15" t="s">
        <v>321</v>
      </c>
      <c r="E97" s="25">
        <v>532</v>
      </c>
      <c r="F97" s="25">
        <v>15</v>
      </c>
      <c r="G97" s="25">
        <v>358</v>
      </c>
      <c r="H97" s="25" t="s">
        <v>0</v>
      </c>
      <c r="I97" s="25" t="s">
        <v>0</v>
      </c>
      <c r="J97" s="25">
        <v>159</v>
      </c>
      <c r="K97" s="16">
        <f t="shared" si="10"/>
        <v>67.293233082706777</v>
      </c>
      <c r="L97" s="17">
        <f t="shared" si="11"/>
        <v>29.887218045112785</v>
      </c>
      <c r="M97" s="18">
        <f t="shared" si="18"/>
        <v>288</v>
      </c>
      <c r="N97" s="19">
        <f t="shared" si="17"/>
        <v>0.55208333333333337</v>
      </c>
      <c r="O97" s="20">
        <v>14</v>
      </c>
      <c r="P97" s="20">
        <v>11</v>
      </c>
      <c r="Q97" s="20">
        <v>13</v>
      </c>
      <c r="R97" s="20">
        <v>24</v>
      </c>
      <c r="S97" s="21">
        <v>159</v>
      </c>
      <c r="T97" s="20">
        <v>54</v>
      </c>
      <c r="U97" s="20">
        <v>7</v>
      </c>
      <c r="V97" s="22">
        <v>6</v>
      </c>
      <c r="W97" s="23">
        <f t="shared" si="14"/>
        <v>481</v>
      </c>
      <c r="X97" s="24">
        <f t="shared" si="16"/>
        <v>0.4282744282744283</v>
      </c>
      <c r="Y97" s="21">
        <v>206</v>
      </c>
      <c r="Z97" s="20">
        <v>172</v>
      </c>
      <c r="AA97" s="22">
        <v>103</v>
      </c>
    </row>
    <row r="98" spans="1:27" ht="24.95" customHeight="1">
      <c r="A98" s="25" t="s">
        <v>93</v>
      </c>
      <c r="B98" s="25" t="s">
        <v>93</v>
      </c>
      <c r="C98" s="15">
        <v>1203</v>
      </c>
      <c r="D98" s="15" t="s">
        <v>320</v>
      </c>
      <c r="E98" s="25">
        <v>607</v>
      </c>
      <c r="F98" s="25">
        <v>6</v>
      </c>
      <c r="G98" s="25">
        <v>507</v>
      </c>
      <c r="H98" s="25" t="s">
        <v>0</v>
      </c>
      <c r="I98" s="25" t="s">
        <v>0</v>
      </c>
      <c r="J98" s="25">
        <v>94</v>
      </c>
      <c r="K98" s="16">
        <f t="shared" si="10"/>
        <v>83.525535420098848</v>
      </c>
      <c r="L98" s="17">
        <f t="shared" si="11"/>
        <v>15.485996705107082</v>
      </c>
      <c r="M98" s="18">
        <f t="shared" si="18"/>
        <v>398</v>
      </c>
      <c r="N98" s="19">
        <f t="shared" si="17"/>
        <v>0.67839195979899503</v>
      </c>
      <c r="O98" s="20">
        <v>9</v>
      </c>
      <c r="P98" s="20">
        <v>13</v>
      </c>
      <c r="Q98" s="20">
        <v>9</v>
      </c>
      <c r="R98" s="20">
        <v>29</v>
      </c>
      <c r="S98" s="21">
        <v>270</v>
      </c>
      <c r="T98" s="20">
        <v>56</v>
      </c>
      <c r="U98" s="20">
        <v>6</v>
      </c>
      <c r="V98" s="22">
        <v>6</v>
      </c>
      <c r="W98" s="23">
        <f t="shared" si="14"/>
        <v>551</v>
      </c>
      <c r="X98" s="24">
        <f t="shared" si="16"/>
        <v>0.42831215970961889</v>
      </c>
      <c r="Y98" s="21">
        <v>236</v>
      </c>
      <c r="Z98" s="20">
        <v>171</v>
      </c>
      <c r="AA98" s="22">
        <v>144</v>
      </c>
    </row>
    <row r="99" spans="1:27" ht="24.95" customHeight="1">
      <c r="A99" s="25" t="s">
        <v>94</v>
      </c>
      <c r="B99" s="25" t="s">
        <v>94</v>
      </c>
      <c r="C99" s="15">
        <v>1204</v>
      </c>
      <c r="D99" s="15" t="s">
        <v>319</v>
      </c>
      <c r="E99" s="25">
        <v>753</v>
      </c>
      <c r="F99" s="25">
        <v>2</v>
      </c>
      <c r="G99" s="25">
        <v>662</v>
      </c>
      <c r="H99" s="25" t="s">
        <v>0</v>
      </c>
      <c r="I99" s="25" t="s">
        <v>0</v>
      </c>
      <c r="J99" s="25">
        <v>89</v>
      </c>
      <c r="K99" s="16">
        <f t="shared" si="10"/>
        <v>87.915006640106242</v>
      </c>
      <c r="L99" s="17">
        <f t="shared" si="11"/>
        <v>11.819389110225764</v>
      </c>
      <c r="M99" s="18">
        <f t="shared" si="18"/>
        <v>539</v>
      </c>
      <c r="N99" s="19">
        <f t="shared" si="17"/>
        <v>0.68831168831168832</v>
      </c>
      <c r="O99" s="20">
        <v>22</v>
      </c>
      <c r="P99" s="20">
        <v>19</v>
      </c>
      <c r="Q99" s="20">
        <v>1</v>
      </c>
      <c r="R99" s="20">
        <v>35</v>
      </c>
      <c r="S99" s="21">
        <v>371</v>
      </c>
      <c r="T99" s="20">
        <v>79</v>
      </c>
      <c r="U99" s="20">
        <v>9</v>
      </c>
      <c r="V99" s="22">
        <v>3</v>
      </c>
      <c r="W99" s="23">
        <f t="shared" si="14"/>
        <v>708</v>
      </c>
      <c r="X99" s="24">
        <f t="shared" si="16"/>
        <v>0.47033898305084748</v>
      </c>
      <c r="Y99" s="21">
        <v>333</v>
      </c>
      <c r="Z99" s="20">
        <v>235</v>
      </c>
      <c r="AA99" s="22">
        <v>140</v>
      </c>
    </row>
    <row r="100" spans="1:27" ht="24.95" customHeight="1">
      <c r="A100" s="25" t="s">
        <v>95</v>
      </c>
      <c r="B100" s="25" t="s">
        <v>95</v>
      </c>
      <c r="C100" s="15">
        <v>1205</v>
      </c>
      <c r="D100" s="15" t="s">
        <v>318</v>
      </c>
      <c r="E100" s="25">
        <v>1026</v>
      </c>
      <c r="F100" s="25">
        <v>11</v>
      </c>
      <c r="G100" s="25">
        <v>945</v>
      </c>
      <c r="H100" s="25" t="s">
        <v>0</v>
      </c>
      <c r="I100" s="25" t="s">
        <v>0</v>
      </c>
      <c r="J100" s="25">
        <v>70</v>
      </c>
      <c r="K100" s="16">
        <f t="shared" si="10"/>
        <v>92.10526315789474</v>
      </c>
      <c r="L100" s="17">
        <f t="shared" si="11"/>
        <v>6.8226120857699799</v>
      </c>
      <c r="M100" s="18">
        <f t="shared" si="18"/>
        <v>552</v>
      </c>
      <c r="N100" s="19">
        <f t="shared" si="17"/>
        <v>0.51992753623188404</v>
      </c>
      <c r="O100" s="20">
        <v>29</v>
      </c>
      <c r="P100" s="20">
        <v>32</v>
      </c>
      <c r="Q100" s="20">
        <v>23</v>
      </c>
      <c r="R100" s="20">
        <v>33</v>
      </c>
      <c r="S100" s="21">
        <v>287</v>
      </c>
      <c r="T100" s="20">
        <v>130</v>
      </c>
      <c r="U100" s="20">
        <v>12</v>
      </c>
      <c r="V100" s="22">
        <v>6</v>
      </c>
      <c r="W100" s="23">
        <f t="shared" si="14"/>
        <v>687</v>
      </c>
      <c r="X100" s="24">
        <f t="shared" si="16"/>
        <v>0.48908296943231439</v>
      </c>
      <c r="Y100" s="21">
        <v>336</v>
      </c>
      <c r="Z100" s="20">
        <v>267</v>
      </c>
      <c r="AA100" s="22">
        <v>84</v>
      </c>
    </row>
    <row r="101" spans="1:27" ht="24.95" customHeight="1">
      <c r="A101" s="25" t="s">
        <v>96</v>
      </c>
      <c r="B101" s="25" t="s">
        <v>96</v>
      </c>
      <c r="C101" s="15">
        <v>1206</v>
      </c>
      <c r="D101" s="15" t="s">
        <v>317</v>
      </c>
      <c r="E101" s="25">
        <v>925</v>
      </c>
      <c r="F101" s="25">
        <v>45</v>
      </c>
      <c r="G101" s="25">
        <v>671</v>
      </c>
      <c r="H101" s="25">
        <v>2</v>
      </c>
      <c r="I101" s="25">
        <v>1</v>
      </c>
      <c r="J101" s="25">
        <v>206</v>
      </c>
      <c r="K101" s="16">
        <f t="shared" si="10"/>
        <v>72.540540540540547</v>
      </c>
      <c r="L101" s="17">
        <f t="shared" si="11"/>
        <v>22.27027027027027</v>
      </c>
      <c r="M101" s="18">
        <f t="shared" si="18"/>
        <v>294</v>
      </c>
      <c r="N101" s="19">
        <f t="shared" si="17"/>
        <v>0.67006802721088432</v>
      </c>
      <c r="O101" s="20">
        <v>20</v>
      </c>
      <c r="P101" s="20">
        <v>16</v>
      </c>
      <c r="Q101" s="20">
        <v>2</v>
      </c>
      <c r="R101" s="20">
        <v>20</v>
      </c>
      <c r="S101" s="21">
        <v>197</v>
      </c>
      <c r="T101" s="20">
        <v>34</v>
      </c>
      <c r="U101" s="20">
        <v>5</v>
      </c>
      <c r="V101" s="22">
        <v>0</v>
      </c>
      <c r="W101" s="23">
        <f t="shared" si="14"/>
        <v>503</v>
      </c>
      <c r="X101" s="24">
        <f t="shared" si="16"/>
        <v>0.39761431411530818</v>
      </c>
      <c r="Y101" s="21">
        <v>200</v>
      </c>
      <c r="Z101" s="20">
        <v>156</v>
      </c>
      <c r="AA101" s="22">
        <v>147</v>
      </c>
    </row>
    <row r="102" spans="1:27" ht="24.95" customHeight="1">
      <c r="A102" s="25" t="s">
        <v>97</v>
      </c>
      <c r="B102" s="25" t="s">
        <v>97</v>
      </c>
      <c r="C102" s="15">
        <v>1207</v>
      </c>
      <c r="D102" s="15" t="s">
        <v>316</v>
      </c>
      <c r="E102" s="25">
        <v>628</v>
      </c>
      <c r="F102" s="25" t="s">
        <v>0</v>
      </c>
      <c r="G102" s="25">
        <v>596</v>
      </c>
      <c r="H102" s="25" t="s">
        <v>0</v>
      </c>
      <c r="I102" s="25" t="s">
        <v>0</v>
      </c>
      <c r="J102" s="25">
        <v>32</v>
      </c>
      <c r="K102" s="16">
        <f t="shared" si="10"/>
        <v>94.904458598726109</v>
      </c>
      <c r="L102" s="17">
        <f t="shared" si="11"/>
        <v>5.095541401273886</v>
      </c>
      <c r="M102" s="18">
        <f t="shared" si="18"/>
        <v>607</v>
      </c>
      <c r="N102" s="19">
        <f t="shared" si="17"/>
        <v>0.50411861614497533</v>
      </c>
      <c r="O102" s="20">
        <v>31</v>
      </c>
      <c r="P102" s="20">
        <v>35</v>
      </c>
      <c r="Q102" s="20">
        <v>21</v>
      </c>
      <c r="R102" s="20">
        <v>54</v>
      </c>
      <c r="S102" s="21">
        <v>306</v>
      </c>
      <c r="T102" s="20">
        <v>141</v>
      </c>
      <c r="U102" s="20">
        <v>17</v>
      </c>
      <c r="V102" s="22">
        <v>2</v>
      </c>
      <c r="W102" s="23">
        <f t="shared" si="14"/>
        <v>1007</v>
      </c>
      <c r="X102" s="24">
        <f t="shared" si="16"/>
        <v>0.44786494538232374</v>
      </c>
      <c r="Y102" s="21">
        <v>451</v>
      </c>
      <c r="Z102" s="20">
        <v>383</v>
      </c>
      <c r="AA102" s="22">
        <v>173</v>
      </c>
    </row>
    <row r="103" spans="1:27" ht="24.95" customHeight="1">
      <c r="A103" s="25" t="s">
        <v>98</v>
      </c>
      <c r="B103" s="25" t="s">
        <v>98</v>
      </c>
      <c r="C103" s="15">
        <v>1208</v>
      </c>
      <c r="D103" s="15" t="s">
        <v>315</v>
      </c>
      <c r="E103" s="25">
        <v>1187</v>
      </c>
      <c r="F103" s="25">
        <v>4</v>
      </c>
      <c r="G103" s="25">
        <v>1015</v>
      </c>
      <c r="H103" s="25" t="s">
        <v>0</v>
      </c>
      <c r="I103" s="25">
        <v>1</v>
      </c>
      <c r="J103" s="25">
        <v>167</v>
      </c>
      <c r="K103" s="16">
        <f t="shared" si="10"/>
        <v>85.509688289806235</v>
      </c>
      <c r="L103" s="17">
        <f t="shared" si="11"/>
        <v>14.069081718618365</v>
      </c>
      <c r="M103" s="18">
        <f t="shared" si="18"/>
        <v>534</v>
      </c>
      <c r="N103" s="19">
        <f t="shared" si="17"/>
        <v>0.65730337078651691</v>
      </c>
      <c r="O103" s="20">
        <v>22</v>
      </c>
      <c r="P103" s="20">
        <v>17</v>
      </c>
      <c r="Q103" s="20">
        <v>29</v>
      </c>
      <c r="R103" s="20">
        <v>37</v>
      </c>
      <c r="S103" s="21">
        <v>351</v>
      </c>
      <c r="T103" s="20">
        <v>68</v>
      </c>
      <c r="U103" s="20">
        <v>7</v>
      </c>
      <c r="V103" s="22">
        <v>3</v>
      </c>
      <c r="W103" s="23">
        <f t="shared" si="14"/>
        <v>784</v>
      </c>
      <c r="X103" s="24">
        <f t="shared" si="16"/>
        <v>0.50255102040816324</v>
      </c>
      <c r="Y103" s="21">
        <v>394</v>
      </c>
      <c r="Z103" s="20">
        <v>269</v>
      </c>
      <c r="AA103" s="22">
        <v>121</v>
      </c>
    </row>
    <row r="104" spans="1:27" ht="24.95" customHeight="1">
      <c r="A104" s="25" t="s">
        <v>99</v>
      </c>
      <c r="B104" s="25" t="s">
        <v>99</v>
      </c>
      <c r="C104" s="15">
        <v>1209</v>
      </c>
      <c r="D104" s="15" t="s">
        <v>314</v>
      </c>
      <c r="E104" s="25">
        <v>811</v>
      </c>
      <c r="F104" s="25">
        <v>2</v>
      </c>
      <c r="G104" s="25">
        <v>715</v>
      </c>
      <c r="H104" s="25">
        <v>1</v>
      </c>
      <c r="I104" s="25" t="s">
        <v>0</v>
      </c>
      <c r="J104" s="25">
        <v>93</v>
      </c>
      <c r="K104" s="16">
        <f t="shared" si="10"/>
        <v>88.162762022194812</v>
      </c>
      <c r="L104" s="17">
        <f t="shared" si="11"/>
        <v>11.467324290998766</v>
      </c>
      <c r="M104" s="18">
        <f t="shared" si="18"/>
        <v>328</v>
      </c>
      <c r="N104" s="19">
        <f t="shared" si="17"/>
        <v>0.61280487804878048</v>
      </c>
      <c r="O104" s="20">
        <v>18</v>
      </c>
      <c r="P104" s="20">
        <v>27</v>
      </c>
      <c r="Q104" s="20">
        <v>4</v>
      </c>
      <c r="R104" s="20">
        <v>39</v>
      </c>
      <c r="S104" s="21">
        <v>201</v>
      </c>
      <c r="T104" s="20">
        <v>29</v>
      </c>
      <c r="U104" s="20">
        <v>10</v>
      </c>
      <c r="V104" s="22">
        <v>0</v>
      </c>
      <c r="W104" s="23">
        <f t="shared" si="14"/>
        <v>523</v>
      </c>
      <c r="X104" s="24">
        <f t="shared" si="16"/>
        <v>0.44933078393881454</v>
      </c>
      <c r="Y104" s="21">
        <v>235</v>
      </c>
      <c r="Z104" s="20">
        <v>137</v>
      </c>
      <c r="AA104" s="22">
        <v>151</v>
      </c>
    </row>
    <row r="105" spans="1:27" ht="24.95" customHeight="1">
      <c r="A105" s="25" t="s">
        <v>100</v>
      </c>
      <c r="B105" s="25" t="s">
        <v>100</v>
      </c>
      <c r="C105" s="15">
        <v>1210</v>
      </c>
      <c r="D105" s="15" t="s">
        <v>313</v>
      </c>
      <c r="E105" s="25">
        <v>847</v>
      </c>
      <c r="F105" s="25" t="s">
        <v>0</v>
      </c>
      <c r="G105" s="25">
        <v>817</v>
      </c>
      <c r="H105" s="25" t="s">
        <v>0</v>
      </c>
      <c r="I105" s="25" t="s">
        <v>0</v>
      </c>
      <c r="J105" s="25">
        <v>30</v>
      </c>
      <c r="K105" s="16">
        <f t="shared" si="10"/>
        <v>96.45808736717828</v>
      </c>
      <c r="L105" s="17">
        <f t="shared" si="11"/>
        <v>3.5419126328217239</v>
      </c>
      <c r="M105" s="18">
        <f t="shared" si="18"/>
        <v>623</v>
      </c>
      <c r="N105" s="19">
        <f t="shared" si="17"/>
        <v>0.6292134831460674</v>
      </c>
      <c r="O105" s="20">
        <v>14</v>
      </c>
      <c r="P105" s="20">
        <v>29</v>
      </c>
      <c r="Q105" s="20">
        <v>13</v>
      </c>
      <c r="R105" s="20">
        <v>34</v>
      </c>
      <c r="S105" s="21">
        <v>392</v>
      </c>
      <c r="T105" s="20">
        <v>125</v>
      </c>
      <c r="U105" s="20">
        <v>14</v>
      </c>
      <c r="V105" s="22">
        <v>2</v>
      </c>
      <c r="W105" s="23">
        <f t="shared" si="14"/>
        <v>4910</v>
      </c>
      <c r="X105" s="24">
        <f t="shared" si="16"/>
        <v>0.90122199592668029</v>
      </c>
      <c r="Y105" s="21">
        <v>4425</v>
      </c>
      <c r="Z105" s="20">
        <v>325</v>
      </c>
      <c r="AA105" s="22">
        <v>160</v>
      </c>
    </row>
    <row r="106" spans="1:27" ht="24.95" customHeight="1">
      <c r="A106" s="25" t="s">
        <v>101</v>
      </c>
      <c r="B106" s="25" t="s">
        <v>101</v>
      </c>
      <c r="C106" s="15">
        <v>1211</v>
      </c>
      <c r="D106" s="15" t="s">
        <v>312</v>
      </c>
      <c r="E106" s="25">
        <v>888</v>
      </c>
      <c r="F106" s="25">
        <v>59</v>
      </c>
      <c r="G106" s="25">
        <v>649</v>
      </c>
      <c r="H106" s="25" t="s">
        <v>0</v>
      </c>
      <c r="I106" s="25" t="s">
        <v>0</v>
      </c>
      <c r="J106" s="25">
        <v>180</v>
      </c>
      <c r="K106" s="16">
        <f t="shared" si="10"/>
        <v>73.085585585585591</v>
      </c>
      <c r="L106" s="17">
        <f t="shared" si="11"/>
        <v>20.27027027027027</v>
      </c>
      <c r="M106" s="18">
        <f t="shared" si="18"/>
        <v>685</v>
      </c>
      <c r="N106" s="19">
        <f t="shared" si="17"/>
        <v>0.62335766423357664</v>
      </c>
      <c r="O106" s="20">
        <v>21</v>
      </c>
      <c r="P106" s="20">
        <v>39</v>
      </c>
      <c r="Q106" s="20">
        <v>20</v>
      </c>
      <c r="R106" s="20">
        <v>53</v>
      </c>
      <c r="S106" s="21">
        <v>427</v>
      </c>
      <c r="T106" s="20">
        <v>102</v>
      </c>
      <c r="U106" s="20">
        <v>14</v>
      </c>
      <c r="V106" s="22">
        <v>9</v>
      </c>
      <c r="W106" s="23">
        <f t="shared" si="14"/>
        <v>990</v>
      </c>
      <c r="X106" s="24">
        <f t="shared" si="16"/>
        <v>0.49595959595959593</v>
      </c>
      <c r="Y106" s="21">
        <v>491</v>
      </c>
      <c r="Z106" s="20">
        <v>369</v>
      </c>
      <c r="AA106" s="22">
        <v>130</v>
      </c>
    </row>
    <row r="107" spans="1:27" ht="24.95" customHeight="1">
      <c r="A107" s="25" t="s">
        <v>102</v>
      </c>
      <c r="B107" s="25" t="s">
        <v>102</v>
      </c>
      <c r="C107" s="15">
        <v>1212</v>
      </c>
      <c r="D107" s="15" t="s">
        <v>311</v>
      </c>
      <c r="E107" s="25">
        <v>1127</v>
      </c>
      <c r="F107" s="25">
        <v>14</v>
      </c>
      <c r="G107" s="25">
        <v>978</v>
      </c>
      <c r="H107" s="25">
        <v>1</v>
      </c>
      <c r="I107" s="25">
        <v>1</v>
      </c>
      <c r="J107" s="25">
        <v>133</v>
      </c>
      <c r="K107" s="16">
        <f t="shared" si="10"/>
        <v>86.779059449866907</v>
      </c>
      <c r="L107" s="17">
        <f t="shared" si="11"/>
        <v>11.801242236024844</v>
      </c>
      <c r="M107" s="18">
        <f t="shared" si="18"/>
        <v>527</v>
      </c>
      <c r="N107" s="19">
        <f t="shared" si="17"/>
        <v>0.61480075901328268</v>
      </c>
      <c r="O107" s="20">
        <v>18</v>
      </c>
      <c r="P107" s="20">
        <v>32</v>
      </c>
      <c r="Q107" s="20">
        <v>21</v>
      </c>
      <c r="R107" s="20">
        <v>35</v>
      </c>
      <c r="S107" s="21">
        <v>324</v>
      </c>
      <c r="T107" s="20">
        <v>85</v>
      </c>
      <c r="U107" s="20">
        <v>7</v>
      </c>
      <c r="V107" s="22">
        <v>5</v>
      </c>
      <c r="W107" s="23">
        <f t="shared" si="14"/>
        <v>902</v>
      </c>
      <c r="X107" s="24">
        <f t="shared" si="16"/>
        <v>0.37804878048780488</v>
      </c>
      <c r="Y107" s="21">
        <v>341</v>
      </c>
      <c r="Z107" s="20">
        <v>261</v>
      </c>
      <c r="AA107" s="22">
        <v>300</v>
      </c>
    </row>
    <row r="108" spans="1:27" ht="24.95" customHeight="1">
      <c r="A108" s="25" t="s">
        <v>103</v>
      </c>
      <c r="B108" s="25" t="s">
        <v>103</v>
      </c>
      <c r="C108" s="15">
        <v>1213</v>
      </c>
      <c r="D108" s="15" t="s">
        <v>310</v>
      </c>
      <c r="E108" s="25">
        <v>886</v>
      </c>
      <c r="F108" s="25">
        <v>9</v>
      </c>
      <c r="G108" s="25">
        <v>747</v>
      </c>
      <c r="H108" s="25">
        <v>1</v>
      </c>
      <c r="I108" s="25" t="s">
        <v>0</v>
      </c>
      <c r="J108" s="25">
        <v>129</v>
      </c>
      <c r="K108" s="16">
        <f t="shared" si="10"/>
        <v>84.311512415349881</v>
      </c>
      <c r="L108" s="17">
        <f t="shared" si="11"/>
        <v>14.559819413092551</v>
      </c>
      <c r="M108" s="18">
        <f t="shared" si="18"/>
        <v>773</v>
      </c>
      <c r="N108" s="19">
        <f t="shared" si="17"/>
        <v>0.75808538163001293</v>
      </c>
      <c r="O108" s="20">
        <v>29</v>
      </c>
      <c r="P108" s="20">
        <v>21</v>
      </c>
      <c r="Q108" s="20">
        <v>8</v>
      </c>
      <c r="R108" s="20">
        <v>61</v>
      </c>
      <c r="S108" s="21">
        <v>586</v>
      </c>
      <c r="T108" s="20">
        <v>51</v>
      </c>
      <c r="U108" s="20">
        <v>16</v>
      </c>
      <c r="V108" s="22">
        <v>1</v>
      </c>
      <c r="W108" s="23">
        <f t="shared" si="14"/>
        <v>851</v>
      </c>
      <c r="X108" s="24">
        <f t="shared" si="16"/>
        <v>0.5417156286721504</v>
      </c>
      <c r="Y108" s="21">
        <v>461</v>
      </c>
      <c r="Z108" s="20">
        <v>259</v>
      </c>
      <c r="AA108" s="22">
        <v>131</v>
      </c>
    </row>
    <row r="109" spans="1:27" ht="24.95" customHeight="1">
      <c r="A109" s="25" t="s">
        <v>104</v>
      </c>
      <c r="B109" s="25" t="s">
        <v>104</v>
      </c>
      <c r="C109" s="15">
        <v>1214</v>
      </c>
      <c r="D109" s="15" t="s">
        <v>309</v>
      </c>
      <c r="E109" s="25">
        <v>1172</v>
      </c>
      <c r="F109" s="25">
        <v>1</v>
      </c>
      <c r="G109" s="25">
        <v>1105</v>
      </c>
      <c r="H109" s="25" t="s">
        <v>0</v>
      </c>
      <c r="I109" s="25" t="s">
        <v>0</v>
      </c>
      <c r="J109" s="25">
        <v>66</v>
      </c>
      <c r="K109" s="16">
        <f t="shared" si="10"/>
        <v>94.283276450511948</v>
      </c>
      <c r="L109" s="17">
        <f t="shared" si="11"/>
        <v>5.6313993174061432</v>
      </c>
      <c r="M109" s="18">
        <f t="shared" si="18"/>
        <v>540</v>
      </c>
      <c r="N109" s="19">
        <f t="shared" si="17"/>
        <v>0.60555555555555551</v>
      </c>
      <c r="O109" s="20">
        <v>26</v>
      </c>
      <c r="P109" s="20">
        <v>26</v>
      </c>
      <c r="Q109" s="20">
        <v>15</v>
      </c>
      <c r="R109" s="20">
        <v>54</v>
      </c>
      <c r="S109" s="21">
        <v>327</v>
      </c>
      <c r="T109" s="20">
        <v>76</v>
      </c>
      <c r="U109" s="20">
        <v>9</v>
      </c>
      <c r="V109" s="22">
        <v>7</v>
      </c>
      <c r="W109" s="23">
        <f t="shared" si="14"/>
        <v>788</v>
      </c>
      <c r="X109" s="24">
        <f t="shared" si="16"/>
        <v>0.49238578680203043</v>
      </c>
      <c r="Y109" s="21">
        <v>388</v>
      </c>
      <c r="Z109" s="20">
        <v>307</v>
      </c>
      <c r="AA109" s="22">
        <v>93</v>
      </c>
    </row>
    <row r="110" spans="1:27" ht="24.95" customHeight="1">
      <c r="A110" s="25" t="s">
        <v>105</v>
      </c>
      <c r="B110" s="25" t="s">
        <v>105</v>
      </c>
      <c r="C110" s="15">
        <v>1215</v>
      </c>
      <c r="D110" s="15" t="s">
        <v>308</v>
      </c>
      <c r="E110" s="25">
        <v>815</v>
      </c>
      <c r="F110" s="25">
        <v>61</v>
      </c>
      <c r="G110" s="25">
        <v>606</v>
      </c>
      <c r="H110" s="25" t="s">
        <v>0</v>
      </c>
      <c r="I110" s="25" t="s">
        <v>0</v>
      </c>
      <c r="J110" s="25">
        <v>148</v>
      </c>
      <c r="K110" s="16">
        <f t="shared" si="10"/>
        <v>74.355828220858896</v>
      </c>
      <c r="L110" s="17">
        <f t="shared" si="11"/>
        <v>18.159509202453989</v>
      </c>
      <c r="M110" s="18">
        <f t="shared" si="18"/>
        <v>368</v>
      </c>
      <c r="N110" s="19">
        <f t="shared" si="17"/>
        <v>0.62228260869565222</v>
      </c>
      <c r="O110" s="20">
        <v>18</v>
      </c>
      <c r="P110" s="20">
        <v>20</v>
      </c>
      <c r="Q110" s="20">
        <v>11</v>
      </c>
      <c r="R110" s="20">
        <v>29</v>
      </c>
      <c r="S110" s="21">
        <v>229</v>
      </c>
      <c r="T110" s="20">
        <v>45</v>
      </c>
      <c r="U110" s="20">
        <v>8</v>
      </c>
      <c r="V110" s="22">
        <v>8</v>
      </c>
      <c r="W110" s="23">
        <f t="shared" si="14"/>
        <v>566</v>
      </c>
      <c r="X110" s="24">
        <f t="shared" si="16"/>
        <v>0.46643109540636041</v>
      </c>
      <c r="Y110" s="21">
        <v>264</v>
      </c>
      <c r="Z110" s="20">
        <v>235</v>
      </c>
      <c r="AA110" s="22">
        <v>67</v>
      </c>
    </row>
    <row r="111" spans="1:27" ht="24.95" customHeight="1">
      <c r="A111" s="25" t="s">
        <v>106</v>
      </c>
      <c r="B111" s="25" t="s">
        <v>106</v>
      </c>
      <c r="C111" s="15">
        <v>1301</v>
      </c>
      <c r="D111" s="15" t="s">
        <v>307</v>
      </c>
      <c r="E111" s="25">
        <v>745</v>
      </c>
      <c r="F111" s="25">
        <v>6</v>
      </c>
      <c r="G111" s="25">
        <v>677</v>
      </c>
      <c r="H111" s="25">
        <v>1</v>
      </c>
      <c r="I111" s="25" t="s">
        <v>0</v>
      </c>
      <c r="J111" s="25">
        <v>61</v>
      </c>
      <c r="K111" s="16">
        <f t="shared" si="10"/>
        <v>90.872483221476514</v>
      </c>
      <c r="L111" s="17">
        <f t="shared" si="11"/>
        <v>8.1879194630872476</v>
      </c>
      <c r="M111" s="18">
        <f t="shared" si="18"/>
        <v>404</v>
      </c>
      <c r="N111" s="19">
        <f t="shared" si="17"/>
        <v>0.73019801980198018</v>
      </c>
      <c r="O111" s="20">
        <v>15</v>
      </c>
      <c r="P111" s="20">
        <v>18</v>
      </c>
      <c r="Q111" s="20">
        <v>11</v>
      </c>
      <c r="R111" s="20">
        <v>30</v>
      </c>
      <c r="S111" s="21">
        <v>295</v>
      </c>
      <c r="T111" s="20">
        <v>22</v>
      </c>
      <c r="U111" s="20">
        <v>8</v>
      </c>
      <c r="V111" s="22">
        <v>5</v>
      </c>
      <c r="W111" s="23">
        <f t="shared" si="14"/>
        <v>416</v>
      </c>
      <c r="X111" s="24">
        <f t="shared" si="16"/>
        <v>0.51442307692307687</v>
      </c>
      <c r="Y111" s="21">
        <v>214</v>
      </c>
      <c r="Z111" s="20">
        <v>202</v>
      </c>
      <c r="AA111" s="22"/>
    </row>
    <row r="112" spans="1:27" ht="24.95" customHeight="1">
      <c r="A112" s="25" t="s">
        <v>107</v>
      </c>
      <c r="B112" s="25" t="s">
        <v>107</v>
      </c>
      <c r="C112" s="15">
        <v>1302</v>
      </c>
      <c r="D112" s="15" t="s">
        <v>306</v>
      </c>
      <c r="E112" s="25">
        <v>735</v>
      </c>
      <c r="F112" s="25">
        <v>1</v>
      </c>
      <c r="G112" s="25">
        <v>717</v>
      </c>
      <c r="H112" s="25">
        <v>1</v>
      </c>
      <c r="I112" s="25" t="s">
        <v>0</v>
      </c>
      <c r="J112" s="25">
        <v>16</v>
      </c>
      <c r="K112" s="16">
        <f t="shared" si="10"/>
        <v>97.551020408163268</v>
      </c>
      <c r="L112" s="17">
        <f t="shared" si="11"/>
        <v>2.1768707482993195</v>
      </c>
      <c r="M112" s="18">
        <f t="shared" si="18"/>
        <v>601</v>
      </c>
      <c r="N112" s="19">
        <f t="shared" si="17"/>
        <v>0.64891846921797003</v>
      </c>
      <c r="O112" s="20">
        <v>22</v>
      </c>
      <c r="P112" s="20">
        <v>37</v>
      </c>
      <c r="Q112" s="20">
        <v>32</v>
      </c>
      <c r="R112" s="20">
        <v>80</v>
      </c>
      <c r="S112" s="21">
        <v>390</v>
      </c>
      <c r="T112" s="20">
        <v>31</v>
      </c>
      <c r="U112" s="20">
        <v>6</v>
      </c>
      <c r="V112" s="22">
        <v>3</v>
      </c>
      <c r="W112" s="23">
        <f t="shared" si="14"/>
        <v>109</v>
      </c>
      <c r="X112" s="24"/>
      <c r="Y112" s="21"/>
      <c r="Z112" s="20"/>
      <c r="AA112" s="22">
        <v>109</v>
      </c>
    </row>
    <row r="113" spans="1:27" ht="24.95" customHeight="1">
      <c r="A113" s="25" t="s">
        <v>108</v>
      </c>
      <c r="B113" s="25" t="s">
        <v>108</v>
      </c>
      <c r="C113" s="15">
        <v>1303</v>
      </c>
      <c r="D113" s="15" t="s">
        <v>305</v>
      </c>
      <c r="E113" s="25">
        <v>641</v>
      </c>
      <c r="F113" s="25">
        <v>1</v>
      </c>
      <c r="G113" s="25">
        <v>624</v>
      </c>
      <c r="H113" s="25" t="s">
        <v>0</v>
      </c>
      <c r="I113" s="25">
        <v>1</v>
      </c>
      <c r="J113" s="25">
        <v>15</v>
      </c>
      <c r="K113" s="16">
        <f t="shared" si="10"/>
        <v>97.347893915756629</v>
      </c>
      <c r="L113" s="17">
        <f t="shared" si="11"/>
        <v>2.3400936037441498</v>
      </c>
      <c r="M113" s="18">
        <f t="shared" si="18"/>
        <v>380</v>
      </c>
      <c r="N113" s="19">
        <f t="shared" si="17"/>
        <v>0.56842105263157894</v>
      </c>
      <c r="O113" s="20">
        <v>4</v>
      </c>
      <c r="P113" s="20">
        <v>4</v>
      </c>
      <c r="Q113" s="20">
        <v>11</v>
      </c>
      <c r="R113" s="20">
        <v>120</v>
      </c>
      <c r="S113" s="21">
        <v>216</v>
      </c>
      <c r="T113" s="20">
        <v>17</v>
      </c>
      <c r="U113" s="20">
        <v>3</v>
      </c>
      <c r="V113" s="22">
        <v>5</v>
      </c>
      <c r="W113" s="23">
        <f t="shared" si="14"/>
        <v>511</v>
      </c>
      <c r="X113" s="24">
        <f t="shared" si="16"/>
        <v>0.49902152641878667</v>
      </c>
      <c r="Y113" s="21">
        <v>255</v>
      </c>
      <c r="Z113" s="20">
        <v>167</v>
      </c>
      <c r="AA113" s="22">
        <v>89</v>
      </c>
    </row>
    <row r="114" spans="1:27" ht="24.95" customHeight="1">
      <c r="A114" s="25" t="s">
        <v>109</v>
      </c>
      <c r="B114" s="25" t="s">
        <v>109</v>
      </c>
      <c r="C114" s="15">
        <v>1304</v>
      </c>
      <c r="D114" s="15" t="s">
        <v>304</v>
      </c>
      <c r="E114" s="25">
        <v>714</v>
      </c>
      <c r="F114" s="25">
        <v>1</v>
      </c>
      <c r="G114" s="25">
        <v>697</v>
      </c>
      <c r="H114" s="25">
        <v>1</v>
      </c>
      <c r="I114" s="25" t="s">
        <v>0</v>
      </c>
      <c r="J114" s="25">
        <v>15</v>
      </c>
      <c r="K114" s="16">
        <f t="shared" si="10"/>
        <v>97.61904761904762</v>
      </c>
      <c r="L114" s="17">
        <f t="shared" si="11"/>
        <v>2.1008403361344539</v>
      </c>
      <c r="M114" s="18">
        <f t="shared" si="18"/>
        <v>398</v>
      </c>
      <c r="N114" s="19">
        <f t="shared" si="17"/>
        <v>0.74623115577889443</v>
      </c>
      <c r="O114" s="20">
        <v>10</v>
      </c>
      <c r="P114" s="20">
        <v>22</v>
      </c>
      <c r="Q114" s="20">
        <v>13</v>
      </c>
      <c r="R114" s="20">
        <v>24</v>
      </c>
      <c r="S114" s="21">
        <v>297</v>
      </c>
      <c r="T114" s="20">
        <v>24</v>
      </c>
      <c r="U114" s="20">
        <v>1</v>
      </c>
      <c r="V114" s="22">
        <v>7</v>
      </c>
      <c r="W114" s="23">
        <f t="shared" si="14"/>
        <v>765</v>
      </c>
      <c r="X114" s="24">
        <f t="shared" si="16"/>
        <v>0.38562091503267976</v>
      </c>
      <c r="Y114" s="21">
        <v>295</v>
      </c>
      <c r="Z114" s="20">
        <v>218</v>
      </c>
      <c r="AA114" s="22">
        <v>252</v>
      </c>
    </row>
    <row r="115" spans="1:27" ht="24.95" customHeight="1">
      <c r="A115" s="25" t="s">
        <v>110</v>
      </c>
      <c r="B115" s="25" t="s">
        <v>110</v>
      </c>
      <c r="C115" s="15">
        <v>1305</v>
      </c>
      <c r="D115" s="15" t="s">
        <v>303</v>
      </c>
      <c r="E115" s="25">
        <v>636</v>
      </c>
      <c r="F115" s="25">
        <v>3</v>
      </c>
      <c r="G115" s="25">
        <v>580</v>
      </c>
      <c r="H115" s="25" t="s">
        <v>0</v>
      </c>
      <c r="I115" s="25" t="s">
        <v>0</v>
      </c>
      <c r="J115" s="25">
        <v>53</v>
      </c>
      <c r="K115" s="16">
        <f t="shared" si="10"/>
        <v>91.19496855345912</v>
      </c>
      <c r="L115" s="17">
        <f t="shared" si="11"/>
        <v>8.3333333333333321</v>
      </c>
      <c r="M115" s="18">
        <f t="shared" si="18"/>
        <v>764</v>
      </c>
      <c r="N115" s="19">
        <f t="shared" si="17"/>
        <v>0.73821989528795806</v>
      </c>
      <c r="O115" s="20">
        <v>12</v>
      </c>
      <c r="P115" s="20">
        <v>33</v>
      </c>
      <c r="Q115" s="20">
        <v>32</v>
      </c>
      <c r="R115" s="20">
        <v>50</v>
      </c>
      <c r="S115" s="21">
        <v>564</v>
      </c>
      <c r="T115" s="20">
        <v>54</v>
      </c>
      <c r="U115" s="20">
        <v>12</v>
      </c>
      <c r="V115" s="22">
        <v>7</v>
      </c>
      <c r="W115" s="23">
        <f t="shared" si="14"/>
        <v>755</v>
      </c>
      <c r="X115" s="24">
        <f t="shared" si="16"/>
        <v>0.55629139072847678</v>
      </c>
      <c r="Y115" s="21">
        <v>420</v>
      </c>
      <c r="Z115" s="20">
        <v>210</v>
      </c>
      <c r="AA115" s="22">
        <v>125</v>
      </c>
    </row>
    <row r="116" spans="1:27" ht="24.95" customHeight="1">
      <c r="A116" s="25" t="s">
        <v>111</v>
      </c>
      <c r="B116" s="25" t="s">
        <v>111</v>
      </c>
      <c r="C116" s="15">
        <v>1306</v>
      </c>
      <c r="D116" s="15" t="s">
        <v>302</v>
      </c>
      <c r="E116" s="25">
        <v>886</v>
      </c>
      <c r="F116" s="25">
        <v>3</v>
      </c>
      <c r="G116" s="25">
        <v>724</v>
      </c>
      <c r="H116" s="25">
        <v>1</v>
      </c>
      <c r="I116" s="25" t="s">
        <v>0</v>
      </c>
      <c r="J116" s="25">
        <v>158</v>
      </c>
      <c r="K116" s="16">
        <f t="shared" si="10"/>
        <v>81.715575620767495</v>
      </c>
      <c r="L116" s="17">
        <f t="shared" si="11"/>
        <v>17.832957110609481</v>
      </c>
      <c r="M116" s="18">
        <f t="shared" si="18"/>
        <v>704</v>
      </c>
      <c r="N116" s="19">
        <f t="shared" si="17"/>
        <v>0.78125</v>
      </c>
      <c r="O116" s="20">
        <v>12</v>
      </c>
      <c r="P116" s="20">
        <v>30</v>
      </c>
      <c r="Q116" s="20">
        <v>10</v>
      </c>
      <c r="R116" s="20">
        <v>57</v>
      </c>
      <c r="S116" s="21">
        <v>550</v>
      </c>
      <c r="T116" s="20">
        <v>29</v>
      </c>
      <c r="U116" s="20">
        <v>8</v>
      </c>
      <c r="V116" s="22">
        <v>8</v>
      </c>
      <c r="W116" s="23">
        <f t="shared" si="14"/>
        <v>683</v>
      </c>
      <c r="X116" s="24">
        <f t="shared" si="16"/>
        <v>0.5695461200585652</v>
      </c>
      <c r="Y116" s="21">
        <v>389</v>
      </c>
      <c r="Z116" s="20">
        <v>294</v>
      </c>
      <c r="AA116" s="22"/>
    </row>
    <row r="117" spans="1:27" ht="24.95" customHeight="1">
      <c r="A117" s="25" t="s">
        <v>112</v>
      </c>
      <c r="B117" s="25" t="s">
        <v>112</v>
      </c>
      <c r="C117" s="15">
        <v>1307</v>
      </c>
      <c r="D117" s="15" t="s">
        <v>301</v>
      </c>
      <c r="E117" s="25">
        <v>940</v>
      </c>
      <c r="F117" s="25">
        <v>3</v>
      </c>
      <c r="G117" s="25">
        <v>899</v>
      </c>
      <c r="H117" s="25" t="s">
        <v>0</v>
      </c>
      <c r="I117" s="25" t="s">
        <v>0</v>
      </c>
      <c r="J117" s="25">
        <v>38</v>
      </c>
      <c r="K117" s="16">
        <f t="shared" si="10"/>
        <v>95.638297872340431</v>
      </c>
      <c r="L117" s="17">
        <f t="shared" si="11"/>
        <v>4.042553191489362</v>
      </c>
      <c r="M117" s="18">
        <f t="shared" si="18"/>
        <v>451</v>
      </c>
      <c r="N117" s="19">
        <f t="shared" si="17"/>
        <v>0.70953436807095349</v>
      </c>
      <c r="O117" s="20">
        <v>12</v>
      </c>
      <c r="P117" s="20">
        <v>44</v>
      </c>
      <c r="Q117" s="20">
        <v>12</v>
      </c>
      <c r="R117" s="20">
        <v>35</v>
      </c>
      <c r="S117" s="21">
        <v>320</v>
      </c>
      <c r="T117" s="20">
        <v>17</v>
      </c>
      <c r="U117" s="20">
        <v>4</v>
      </c>
      <c r="V117" s="22">
        <v>7</v>
      </c>
      <c r="W117" s="23">
        <f t="shared" si="14"/>
        <v>68</v>
      </c>
      <c r="X117" s="24"/>
      <c r="Y117" s="21"/>
      <c r="Z117" s="20"/>
      <c r="AA117" s="22">
        <v>68</v>
      </c>
    </row>
    <row r="118" spans="1:27" ht="24.95" customHeight="1">
      <c r="A118" s="25" t="s">
        <v>113</v>
      </c>
      <c r="B118" s="25" t="s">
        <v>113</v>
      </c>
      <c r="C118" s="15">
        <v>1308</v>
      </c>
      <c r="D118" s="15" t="s">
        <v>300</v>
      </c>
      <c r="E118" s="25">
        <v>833</v>
      </c>
      <c r="F118" s="25" t="s">
        <v>0</v>
      </c>
      <c r="G118" s="25">
        <v>808</v>
      </c>
      <c r="H118" s="25">
        <v>1</v>
      </c>
      <c r="I118" s="25" t="s">
        <v>0</v>
      </c>
      <c r="J118" s="25">
        <v>24</v>
      </c>
      <c r="K118" s="16">
        <f t="shared" si="10"/>
        <v>96.998799519807918</v>
      </c>
      <c r="L118" s="17">
        <f t="shared" si="11"/>
        <v>2.8811524609843939</v>
      </c>
      <c r="M118" s="18">
        <f t="shared" si="18"/>
        <v>323</v>
      </c>
      <c r="N118" s="19">
        <f t="shared" si="17"/>
        <v>0.72755417956656343</v>
      </c>
      <c r="O118" s="20">
        <v>7</v>
      </c>
      <c r="P118" s="20">
        <v>18</v>
      </c>
      <c r="Q118" s="20">
        <v>9</v>
      </c>
      <c r="R118" s="20">
        <v>28</v>
      </c>
      <c r="S118" s="21">
        <v>235</v>
      </c>
      <c r="T118" s="20">
        <v>16</v>
      </c>
      <c r="U118" s="20">
        <v>9</v>
      </c>
      <c r="V118" s="22">
        <v>1</v>
      </c>
      <c r="W118" s="23">
        <f t="shared" si="14"/>
        <v>334</v>
      </c>
      <c r="X118" s="24">
        <f t="shared" si="16"/>
        <v>0.58682634730538918</v>
      </c>
      <c r="Y118" s="21">
        <v>196</v>
      </c>
      <c r="Z118" s="20">
        <v>138</v>
      </c>
      <c r="AA118" s="22"/>
    </row>
    <row r="119" spans="1:27" ht="24.95" customHeight="1">
      <c r="A119" s="25" t="s">
        <v>114</v>
      </c>
      <c r="B119" s="25" t="s">
        <v>114</v>
      </c>
      <c r="C119" s="15">
        <v>1309</v>
      </c>
      <c r="D119" s="15" t="s">
        <v>299</v>
      </c>
      <c r="E119" s="25">
        <v>668</v>
      </c>
      <c r="F119" s="25">
        <v>2</v>
      </c>
      <c r="G119" s="25">
        <v>647</v>
      </c>
      <c r="H119" s="25" t="s">
        <v>0</v>
      </c>
      <c r="I119" s="25" t="s">
        <v>0</v>
      </c>
      <c r="J119" s="25">
        <v>19</v>
      </c>
      <c r="K119" s="16">
        <f t="shared" si="10"/>
        <v>96.856287425149702</v>
      </c>
      <c r="L119" s="17">
        <f t="shared" si="11"/>
        <v>2.8443113772455089</v>
      </c>
      <c r="M119" s="18">
        <f t="shared" si="18"/>
        <v>486</v>
      </c>
      <c r="N119" s="19">
        <f t="shared" si="17"/>
        <v>0.69753086419753085</v>
      </c>
      <c r="O119" s="20">
        <v>12</v>
      </c>
      <c r="P119" s="20">
        <v>41</v>
      </c>
      <c r="Q119" s="20">
        <v>22</v>
      </c>
      <c r="R119" s="20">
        <v>37</v>
      </c>
      <c r="S119" s="21">
        <v>339</v>
      </c>
      <c r="T119" s="20">
        <v>27</v>
      </c>
      <c r="U119" s="20">
        <v>7</v>
      </c>
      <c r="V119" s="22">
        <v>1</v>
      </c>
      <c r="W119" s="23">
        <f t="shared" si="14"/>
        <v>129</v>
      </c>
      <c r="X119" s="24"/>
      <c r="Y119" s="21"/>
      <c r="Z119" s="20"/>
      <c r="AA119" s="22">
        <v>129</v>
      </c>
    </row>
    <row r="120" spans="1:27" ht="24.95" customHeight="1">
      <c r="A120" s="25" t="s">
        <v>115</v>
      </c>
      <c r="B120" s="25" t="s">
        <v>115</v>
      </c>
      <c r="C120" s="15">
        <v>1310</v>
      </c>
      <c r="D120" s="15" t="s">
        <v>298</v>
      </c>
      <c r="E120" s="25">
        <v>839</v>
      </c>
      <c r="F120" s="25">
        <v>2</v>
      </c>
      <c r="G120" s="25">
        <v>800</v>
      </c>
      <c r="H120" s="25">
        <v>1</v>
      </c>
      <c r="I120" s="25" t="s">
        <v>0</v>
      </c>
      <c r="J120" s="25">
        <v>36</v>
      </c>
      <c r="K120" s="16">
        <f t="shared" ref="K120:K185" si="19">G120/E120 *100</f>
        <v>95.351609058402857</v>
      </c>
      <c r="L120" s="17">
        <f t="shared" ref="L120:L185" si="20">J120/E120 *100</f>
        <v>4.2908224076281289</v>
      </c>
      <c r="M120" s="18">
        <f t="shared" si="18"/>
        <v>388</v>
      </c>
      <c r="N120" s="19">
        <f t="shared" si="17"/>
        <v>0.77835051546391754</v>
      </c>
      <c r="O120" s="20">
        <v>11</v>
      </c>
      <c r="P120" s="20">
        <v>11</v>
      </c>
      <c r="Q120" s="20">
        <v>7</v>
      </c>
      <c r="R120" s="20">
        <v>37</v>
      </c>
      <c r="S120" s="21">
        <v>302</v>
      </c>
      <c r="T120" s="20">
        <v>17</v>
      </c>
      <c r="U120" s="20">
        <v>3</v>
      </c>
      <c r="V120" s="22">
        <v>0</v>
      </c>
      <c r="W120" s="23">
        <f t="shared" si="14"/>
        <v>701</v>
      </c>
      <c r="X120" s="24">
        <f t="shared" si="16"/>
        <v>0.43223965763195438</v>
      </c>
      <c r="Y120" s="21">
        <v>303</v>
      </c>
      <c r="Z120" s="20">
        <v>183</v>
      </c>
      <c r="AA120" s="22">
        <v>215</v>
      </c>
    </row>
    <row r="121" spans="1:27" ht="24.95" customHeight="1">
      <c r="A121" s="25" t="s">
        <v>116</v>
      </c>
      <c r="B121" s="25" t="s">
        <v>116</v>
      </c>
      <c r="C121" s="15">
        <v>1314</v>
      </c>
      <c r="D121" s="15" t="s">
        <v>297</v>
      </c>
      <c r="E121" s="25">
        <v>764</v>
      </c>
      <c r="F121" s="25">
        <v>5</v>
      </c>
      <c r="G121" s="25">
        <v>733</v>
      </c>
      <c r="H121" s="25" t="s">
        <v>0</v>
      </c>
      <c r="I121" s="25" t="s">
        <v>0</v>
      </c>
      <c r="J121" s="25">
        <v>26</v>
      </c>
      <c r="K121" s="16">
        <f t="shared" si="19"/>
        <v>95.942408376963357</v>
      </c>
      <c r="L121" s="17">
        <f t="shared" si="20"/>
        <v>3.4031413612565444</v>
      </c>
      <c r="M121" s="18">
        <f t="shared" si="18"/>
        <v>767</v>
      </c>
      <c r="N121" s="19">
        <f t="shared" si="17"/>
        <v>0.74445893089960891</v>
      </c>
      <c r="O121" s="20">
        <v>24</v>
      </c>
      <c r="P121" s="20">
        <v>43</v>
      </c>
      <c r="Q121" s="20">
        <v>14</v>
      </c>
      <c r="R121" s="20">
        <v>70</v>
      </c>
      <c r="S121" s="21">
        <v>571</v>
      </c>
      <c r="T121" s="20">
        <v>31</v>
      </c>
      <c r="U121" s="20">
        <v>13</v>
      </c>
      <c r="V121" s="22">
        <v>1</v>
      </c>
      <c r="W121" s="23">
        <f t="shared" si="14"/>
        <v>1085</v>
      </c>
      <c r="X121" s="24">
        <f t="shared" si="16"/>
        <v>0.49677419354838709</v>
      </c>
      <c r="Y121" s="21">
        <v>539</v>
      </c>
      <c r="Z121" s="20">
        <v>350</v>
      </c>
      <c r="AA121" s="22">
        <v>196</v>
      </c>
    </row>
    <row r="122" spans="1:27" ht="24.95" customHeight="1">
      <c r="A122" s="25" t="s">
        <v>117</v>
      </c>
      <c r="B122" s="25" t="s">
        <v>117</v>
      </c>
      <c r="C122" s="15">
        <v>1312</v>
      </c>
      <c r="D122" s="15" t="s">
        <v>296</v>
      </c>
      <c r="E122" s="25">
        <v>1184</v>
      </c>
      <c r="F122" s="25">
        <v>5</v>
      </c>
      <c r="G122" s="25">
        <v>1134</v>
      </c>
      <c r="H122" s="25" t="s">
        <v>0</v>
      </c>
      <c r="I122" s="25" t="s">
        <v>0</v>
      </c>
      <c r="J122" s="25">
        <v>45</v>
      </c>
      <c r="K122" s="16">
        <f t="shared" si="19"/>
        <v>95.777027027027032</v>
      </c>
      <c r="L122" s="17">
        <f t="shared" si="20"/>
        <v>3.8006756756756759</v>
      </c>
      <c r="M122" s="18">
        <f t="shared" si="18"/>
        <v>602</v>
      </c>
      <c r="N122" s="19">
        <f t="shared" si="17"/>
        <v>0.78903654485049834</v>
      </c>
      <c r="O122" s="20">
        <v>16</v>
      </c>
      <c r="P122" s="20">
        <v>19</v>
      </c>
      <c r="Q122" s="20">
        <v>4</v>
      </c>
      <c r="R122" s="20">
        <v>52</v>
      </c>
      <c r="S122" s="21">
        <v>475</v>
      </c>
      <c r="T122" s="20">
        <v>21</v>
      </c>
      <c r="U122" s="20">
        <v>12</v>
      </c>
      <c r="V122" s="22">
        <v>3</v>
      </c>
      <c r="W122" s="23">
        <f t="shared" si="14"/>
        <v>933</v>
      </c>
      <c r="X122" s="24">
        <f t="shared" si="16"/>
        <v>0.49732047159699894</v>
      </c>
      <c r="Y122" s="21">
        <v>464</v>
      </c>
      <c r="Z122" s="20">
        <v>297</v>
      </c>
      <c r="AA122" s="22">
        <v>172</v>
      </c>
    </row>
    <row r="123" spans="1:27" ht="24.95" customHeight="1">
      <c r="A123" s="25" t="s">
        <v>118</v>
      </c>
      <c r="B123" s="25" t="s">
        <v>118</v>
      </c>
      <c r="C123" s="15">
        <v>1313</v>
      </c>
      <c r="D123" s="15" t="s">
        <v>295</v>
      </c>
      <c r="E123" s="25">
        <v>933</v>
      </c>
      <c r="F123" s="25">
        <v>4</v>
      </c>
      <c r="G123" s="25">
        <v>889</v>
      </c>
      <c r="H123" s="25" t="s">
        <v>0</v>
      </c>
      <c r="I123" s="25" t="s">
        <v>0</v>
      </c>
      <c r="J123" s="25">
        <v>40</v>
      </c>
      <c r="K123" s="16">
        <f t="shared" si="19"/>
        <v>95.284030010718112</v>
      </c>
      <c r="L123" s="17">
        <f t="shared" si="20"/>
        <v>4.287245444801715</v>
      </c>
      <c r="M123" s="18">
        <f t="shared" ref="M123:M154" si="21">SUM(O123:V123)</f>
        <v>490</v>
      </c>
      <c r="N123" s="19">
        <f t="shared" si="17"/>
        <v>0.83877551020408159</v>
      </c>
      <c r="O123" s="20">
        <v>15</v>
      </c>
      <c r="P123" s="20">
        <v>16</v>
      </c>
      <c r="Q123" s="20">
        <v>4</v>
      </c>
      <c r="R123" s="20">
        <v>18</v>
      </c>
      <c r="S123" s="21">
        <v>411</v>
      </c>
      <c r="T123" s="20">
        <v>20</v>
      </c>
      <c r="U123" s="20">
        <v>3</v>
      </c>
      <c r="V123" s="22">
        <v>3</v>
      </c>
      <c r="W123" s="23">
        <f t="shared" si="14"/>
        <v>710</v>
      </c>
      <c r="X123" s="24">
        <f t="shared" si="16"/>
        <v>0.54225352112676062</v>
      </c>
      <c r="Y123" s="21">
        <v>385</v>
      </c>
      <c r="Z123" s="20">
        <v>227</v>
      </c>
      <c r="AA123" s="22">
        <v>98</v>
      </c>
    </row>
    <row r="124" spans="1:27" ht="24.95" customHeight="1">
      <c r="A124" s="25" t="s">
        <v>119</v>
      </c>
      <c r="B124" s="25" t="s">
        <v>119</v>
      </c>
      <c r="C124" s="15">
        <v>1314</v>
      </c>
      <c r="D124" s="15" t="s">
        <v>294</v>
      </c>
      <c r="E124" s="25">
        <v>717</v>
      </c>
      <c r="F124" s="25">
        <v>2</v>
      </c>
      <c r="G124" s="25">
        <v>668</v>
      </c>
      <c r="H124" s="25" t="s">
        <v>0</v>
      </c>
      <c r="I124" s="25" t="s">
        <v>0</v>
      </c>
      <c r="J124" s="25">
        <v>47</v>
      </c>
      <c r="K124" s="16">
        <f t="shared" si="19"/>
        <v>93.165969316596929</v>
      </c>
      <c r="L124" s="17">
        <f t="shared" si="20"/>
        <v>6.5550906555090656</v>
      </c>
      <c r="M124" s="18">
        <f t="shared" si="21"/>
        <v>521</v>
      </c>
      <c r="N124" s="19">
        <f t="shared" si="17"/>
        <v>0.66986564299424189</v>
      </c>
      <c r="O124" s="20">
        <v>8</v>
      </c>
      <c r="P124" s="20">
        <v>22</v>
      </c>
      <c r="Q124" s="20">
        <v>17</v>
      </c>
      <c r="R124" s="20">
        <v>89</v>
      </c>
      <c r="S124" s="21">
        <v>349</v>
      </c>
      <c r="T124" s="20">
        <v>25</v>
      </c>
      <c r="U124" s="20">
        <v>4</v>
      </c>
      <c r="V124" s="22">
        <v>7</v>
      </c>
      <c r="W124" s="23">
        <f t="shared" si="14"/>
        <v>708</v>
      </c>
      <c r="X124" s="24">
        <f t="shared" si="16"/>
        <v>0.39265536723163841</v>
      </c>
      <c r="Y124" s="21">
        <v>278</v>
      </c>
      <c r="Z124" s="20">
        <v>213</v>
      </c>
      <c r="AA124" s="22">
        <v>217</v>
      </c>
    </row>
    <row r="125" spans="1:27" ht="24.95" customHeight="1">
      <c r="A125" s="25" t="s">
        <v>120</v>
      </c>
      <c r="B125" s="25" t="s">
        <v>120</v>
      </c>
      <c r="C125" s="15">
        <v>1315</v>
      </c>
      <c r="D125" s="15" t="s">
        <v>293</v>
      </c>
      <c r="E125" s="25">
        <v>549</v>
      </c>
      <c r="F125" s="25">
        <v>2</v>
      </c>
      <c r="G125" s="25">
        <v>531</v>
      </c>
      <c r="H125" s="25" t="s">
        <v>0</v>
      </c>
      <c r="I125" s="25" t="s">
        <v>0</v>
      </c>
      <c r="J125" s="25">
        <v>16</v>
      </c>
      <c r="K125" s="16">
        <f t="shared" si="19"/>
        <v>96.721311475409834</v>
      </c>
      <c r="L125" s="17">
        <f t="shared" si="20"/>
        <v>2.9143897996357011</v>
      </c>
      <c r="M125" s="18">
        <f t="shared" si="21"/>
        <v>360</v>
      </c>
      <c r="N125" s="19">
        <f t="shared" si="17"/>
        <v>0.67222222222222228</v>
      </c>
      <c r="O125" s="20">
        <v>4</v>
      </c>
      <c r="P125" s="20">
        <v>7</v>
      </c>
      <c r="Q125" s="20">
        <v>16</v>
      </c>
      <c r="R125" s="20">
        <v>52</v>
      </c>
      <c r="S125" s="21">
        <v>242</v>
      </c>
      <c r="T125" s="20">
        <v>34</v>
      </c>
      <c r="U125" s="20">
        <v>2</v>
      </c>
      <c r="V125" s="22">
        <v>3</v>
      </c>
      <c r="W125" s="23">
        <f t="shared" si="14"/>
        <v>879</v>
      </c>
      <c r="X125" s="24">
        <f t="shared" si="16"/>
        <v>0.53242320819112632</v>
      </c>
      <c r="Y125" s="21">
        <v>468</v>
      </c>
      <c r="Z125" s="20">
        <v>293</v>
      </c>
      <c r="AA125" s="22">
        <v>118</v>
      </c>
    </row>
    <row r="126" spans="1:27" ht="24.95" customHeight="1">
      <c r="A126" s="25" t="s">
        <v>121</v>
      </c>
      <c r="B126" s="25" t="s">
        <v>121</v>
      </c>
      <c r="C126" s="15">
        <v>1316</v>
      </c>
      <c r="D126" s="15" t="s">
        <v>292</v>
      </c>
      <c r="E126" s="25">
        <v>1103</v>
      </c>
      <c r="F126" s="25">
        <v>12</v>
      </c>
      <c r="G126" s="25">
        <v>867</v>
      </c>
      <c r="H126" s="25" t="s">
        <v>0</v>
      </c>
      <c r="I126" s="25" t="s">
        <v>0</v>
      </c>
      <c r="J126" s="25">
        <v>224</v>
      </c>
      <c r="K126" s="16">
        <f t="shared" si="19"/>
        <v>78.603807796917508</v>
      </c>
      <c r="L126" s="17">
        <f t="shared" si="20"/>
        <v>20.308250226654579</v>
      </c>
      <c r="M126" s="18">
        <f t="shared" si="21"/>
        <v>317</v>
      </c>
      <c r="N126" s="19">
        <f t="shared" si="17"/>
        <v>0.83911671924290221</v>
      </c>
      <c r="O126" s="20">
        <v>8</v>
      </c>
      <c r="P126" s="20">
        <v>21</v>
      </c>
      <c r="Q126" s="20">
        <v>1</v>
      </c>
      <c r="R126" s="20">
        <v>11</v>
      </c>
      <c r="S126" s="21">
        <v>266</v>
      </c>
      <c r="T126" s="20">
        <v>8</v>
      </c>
      <c r="U126" s="20">
        <v>1</v>
      </c>
      <c r="V126" s="22">
        <v>1</v>
      </c>
      <c r="W126" s="23">
        <f t="shared" si="14"/>
        <v>529</v>
      </c>
      <c r="X126" s="24">
        <f t="shared" si="16"/>
        <v>0.4952741020793951</v>
      </c>
      <c r="Y126" s="21">
        <v>262</v>
      </c>
      <c r="Z126" s="20">
        <v>156</v>
      </c>
      <c r="AA126" s="22">
        <v>111</v>
      </c>
    </row>
    <row r="127" spans="1:27" ht="24.95" customHeight="1">
      <c r="A127" s="25" t="s">
        <v>122</v>
      </c>
      <c r="B127" s="25" t="s">
        <v>122</v>
      </c>
      <c r="C127" s="15">
        <v>1317</v>
      </c>
      <c r="D127" s="15" t="s">
        <v>215</v>
      </c>
      <c r="E127" s="25">
        <v>700</v>
      </c>
      <c r="F127" s="25">
        <v>1</v>
      </c>
      <c r="G127" s="25">
        <v>686</v>
      </c>
      <c r="H127" s="25" t="s">
        <v>0</v>
      </c>
      <c r="I127" s="25" t="s">
        <v>0</v>
      </c>
      <c r="J127" s="25">
        <v>13</v>
      </c>
      <c r="K127" s="16">
        <f t="shared" si="19"/>
        <v>98</v>
      </c>
      <c r="L127" s="17">
        <f t="shared" si="20"/>
        <v>1.8571428571428572</v>
      </c>
      <c r="M127" s="18">
        <f t="shared" si="21"/>
        <v>0</v>
      </c>
      <c r="N127" s="19"/>
      <c r="O127" s="20"/>
      <c r="P127" s="20"/>
      <c r="Q127" s="20"/>
      <c r="R127" s="20"/>
      <c r="S127" s="21"/>
      <c r="T127" s="20"/>
      <c r="U127" s="20"/>
      <c r="V127" s="22"/>
      <c r="W127" s="23">
        <f t="shared" si="14"/>
        <v>486</v>
      </c>
      <c r="X127" s="24">
        <f t="shared" si="16"/>
        <v>0.47325102880658437</v>
      </c>
      <c r="Y127" s="21">
        <v>230</v>
      </c>
      <c r="Z127" s="20">
        <v>160</v>
      </c>
      <c r="AA127" s="22">
        <v>96</v>
      </c>
    </row>
    <row r="128" spans="1:27" ht="24.95" customHeight="1">
      <c r="A128" s="25" t="s">
        <v>123</v>
      </c>
      <c r="B128" s="25" t="s">
        <v>123</v>
      </c>
      <c r="C128" s="15">
        <v>1401</v>
      </c>
      <c r="D128" s="15" t="s">
        <v>291</v>
      </c>
      <c r="E128" s="25">
        <v>614</v>
      </c>
      <c r="F128" s="25" t="s">
        <v>0</v>
      </c>
      <c r="G128" s="25">
        <v>591</v>
      </c>
      <c r="H128" s="25" t="s">
        <v>0</v>
      </c>
      <c r="I128" s="25" t="s">
        <v>0</v>
      </c>
      <c r="J128" s="25">
        <v>23</v>
      </c>
      <c r="K128" s="16">
        <f t="shared" si="19"/>
        <v>96.254071661237788</v>
      </c>
      <c r="L128" s="17">
        <f t="shared" si="20"/>
        <v>3.7459283387622153</v>
      </c>
      <c r="M128" s="18">
        <f t="shared" si="21"/>
        <v>397</v>
      </c>
      <c r="N128" s="19">
        <f t="shared" ref="N128:N140" si="22">S128/M128</f>
        <v>0.21158690176322417</v>
      </c>
      <c r="O128" s="20">
        <v>15</v>
      </c>
      <c r="P128" s="20">
        <v>30</v>
      </c>
      <c r="Q128" s="20">
        <v>44</v>
      </c>
      <c r="R128" s="20">
        <v>50</v>
      </c>
      <c r="S128" s="21">
        <v>84</v>
      </c>
      <c r="T128" s="20">
        <v>135</v>
      </c>
      <c r="U128" s="20">
        <v>18</v>
      </c>
      <c r="V128" s="22">
        <v>21</v>
      </c>
      <c r="W128" s="23">
        <f t="shared" si="14"/>
        <v>562</v>
      </c>
      <c r="X128" s="24">
        <f t="shared" si="16"/>
        <v>0.52135231316725983</v>
      </c>
      <c r="Y128" s="21">
        <v>293</v>
      </c>
      <c r="Z128" s="20">
        <v>217</v>
      </c>
      <c r="AA128" s="22">
        <v>52</v>
      </c>
    </row>
    <row r="129" spans="1:27" ht="24.95" customHeight="1">
      <c r="A129" s="25" t="s">
        <v>124</v>
      </c>
      <c r="B129" s="25" t="s">
        <v>124</v>
      </c>
      <c r="C129" s="15">
        <v>1402</v>
      </c>
      <c r="D129" s="15" t="s">
        <v>290</v>
      </c>
      <c r="E129" s="25">
        <v>947</v>
      </c>
      <c r="F129" s="25">
        <v>11</v>
      </c>
      <c r="G129" s="25">
        <v>441</v>
      </c>
      <c r="H129" s="25">
        <v>2</v>
      </c>
      <c r="I129" s="25" t="s">
        <v>0</v>
      </c>
      <c r="J129" s="25">
        <v>493</v>
      </c>
      <c r="K129" s="16">
        <f t="shared" si="19"/>
        <v>46.568109820485745</v>
      </c>
      <c r="L129" s="17">
        <f t="shared" si="20"/>
        <v>52.059134107708552</v>
      </c>
      <c r="M129" s="18">
        <f t="shared" si="21"/>
        <v>464</v>
      </c>
      <c r="N129" s="19">
        <f t="shared" si="22"/>
        <v>0.32112068965517243</v>
      </c>
      <c r="O129" s="20">
        <v>19</v>
      </c>
      <c r="P129" s="20">
        <v>37</v>
      </c>
      <c r="Q129" s="20">
        <v>39</v>
      </c>
      <c r="R129" s="20">
        <v>76</v>
      </c>
      <c r="S129" s="21">
        <v>149</v>
      </c>
      <c r="T129" s="20">
        <v>122</v>
      </c>
      <c r="U129" s="20">
        <v>16</v>
      </c>
      <c r="V129" s="22">
        <v>6</v>
      </c>
      <c r="W129" s="23">
        <f t="shared" si="14"/>
        <v>506</v>
      </c>
      <c r="X129" s="24">
        <f t="shared" si="16"/>
        <v>0.48418972332015808</v>
      </c>
      <c r="Y129" s="21">
        <v>245</v>
      </c>
      <c r="Z129" s="20">
        <v>205</v>
      </c>
      <c r="AA129" s="22">
        <v>56</v>
      </c>
    </row>
    <row r="130" spans="1:27" ht="24.95" customHeight="1">
      <c r="A130" s="25" t="s">
        <v>125</v>
      </c>
      <c r="B130" s="25" t="s">
        <v>125</v>
      </c>
      <c r="C130" s="15">
        <v>1403</v>
      </c>
      <c r="D130" s="15" t="s">
        <v>289</v>
      </c>
      <c r="E130" s="25">
        <v>864</v>
      </c>
      <c r="F130" s="25">
        <v>9</v>
      </c>
      <c r="G130" s="25">
        <v>626</v>
      </c>
      <c r="H130" s="25" t="s">
        <v>0</v>
      </c>
      <c r="I130" s="25">
        <v>1</v>
      </c>
      <c r="J130" s="25">
        <v>228</v>
      </c>
      <c r="K130" s="16">
        <f t="shared" si="19"/>
        <v>72.453703703703709</v>
      </c>
      <c r="L130" s="17">
        <f t="shared" si="20"/>
        <v>26.388888888888889</v>
      </c>
      <c r="M130" s="18">
        <f t="shared" si="21"/>
        <v>370</v>
      </c>
      <c r="N130" s="19">
        <f t="shared" si="22"/>
        <v>0.12432432432432433</v>
      </c>
      <c r="O130" s="20">
        <v>31</v>
      </c>
      <c r="P130" s="20">
        <v>17</v>
      </c>
      <c r="Q130" s="20">
        <v>67</v>
      </c>
      <c r="R130" s="20">
        <v>29</v>
      </c>
      <c r="S130" s="21">
        <v>46</v>
      </c>
      <c r="T130" s="20">
        <v>147</v>
      </c>
      <c r="U130" s="20">
        <v>17</v>
      </c>
      <c r="V130" s="22">
        <v>16</v>
      </c>
      <c r="W130" s="23">
        <f t="shared" si="14"/>
        <v>357</v>
      </c>
      <c r="X130" s="24">
        <f t="shared" si="16"/>
        <v>0.46778711484593838</v>
      </c>
      <c r="Y130" s="21">
        <v>167</v>
      </c>
      <c r="Z130" s="20">
        <v>142</v>
      </c>
      <c r="AA130" s="22">
        <v>48</v>
      </c>
    </row>
    <row r="131" spans="1:27" ht="24.95" customHeight="1">
      <c r="A131" s="25" t="s">
        <v>126</v>
      </c>
      <c r="B131" s="25" t="s">
        <v>126</v>
      </c>
      <c r="C131" s="15">
        <v>1404</v>
      </c>
      <c r="D131" s="15" t="s">
        <v>288</v>
      </c>
      <c r="E131" s="25">
        <v>519</v>
      </c>
      <c r="F131" s="25">
        <v>3</v>
      </c>
      <c r="G131" s="25">
        <v>48</v>
      </c>
      <c r="H131" s="25" t="s">
        <v>0</v>
      </c>
      <c r="I131" s="25" t="s">
        <v>0</v>
      </c>
      <c r="J131" s="25">
        <v>468</v>
      </c>
      <c r="K131" s="16">
        <f t="shared" si="19"/>
        <v>9.2485549132947966</v>
      </c>
      <c r="L131" s="17">
        <f t="shared" si="20"/>
        <v>90.173410404624278</v>
      </c>
      <c r="M131" s="18">
        <f t="shared" si="21"/>
        <v>279</v>
      </c>
      <c r="N131" s="19">
        <f t="shared" si="22"/>
        <v>0.12903225806451613</v>
      </c>
      <c r="O131" s="20">
        <v>9</v>
      </c>
      <c r="P131" s="20">
        <v>24</v>
      </c>
      <c r="Q131" s="20">
        <v>42</v>
      </c>
      <c r="R131" s="20">
        <v>34</v>
      </c>
      <c r="S131" s="21">
        <v>36</v>
      </c>
      <c r="T131" s="20">
        <v>116</v>
      </c>
      <c r="U131" s="20">
        <v>9</v>
      </c>
      <c r="V131" s="22">
        <v>9</v>
      </c>
      <c r="W131" s="23">
        <f t="shared" si="14"/>
        <v>268</v>
      </c>
      <c r="X131" s="24">
        <f t="shared" si="16"/>
        <v>0.46268656716417911</v>
      </c>
      <c r="Y131" s="21">
        <v>124</v>
      </c>
      <c r="Z131" s="20">
        <v>90</v>
      </c>
      <c r="AA131" s="22">
        <v>54</v>
      </c>
    </row>
    <row r="132" spans="1:27" ht="24.95" customHeight="1">
      <c r="A132" s="25" t="s">
        <v>127</v>
      </c>
      <c r="B132" s="25" t="s">
        <v>127</v>
      </c>
      <c r="C132" s="15">
        <v>1405</v>
      </c>
      <c r="D132" s="15" t="s">
        <v>287</v>
      </c>
      <c r="E132" s="25">
        <v>452</v>
      </c>
      <c r="F132" s="25">
        <v>6</v>
      </c>
      <c r="G132" s="25">
        <v>26</v>
      </c>
      <c r="H132" s="25" t="s">
        <v>0</v>
      </c>
      <c r="I132" s="25" t="s">
        <v>0</v>
      </c>
      <c r="J132" s="25">
        <v>420</v>
      </c>
      <c r="K132" s="16">
        <f t="shared" si="19"/>
        <v>5.7522123893805306</v>
      </c>
      <c r="L132" s="17">
        <f t="shared" si="20"/>
        <v>92.920353982300881</v>
      </c>
      <c r="M132" s="18">
        <f t="shared" si="21"/>
        <v>335</v>
      </c>
      <c r="N132" s="19">
        <f t="shared" si="22"/>
        <v>9.5522388059701493E-2</v>
      </c>
      <c r="O132" s="20">
        <v>9</v>
      </c>
      <c r="P132" s="20">
        <v>18</v>
      </c>
      <c r="Q132" s="20">
        <v>55</v>
      </c>
      <c r="R132" s="20">
        <v>27</v>
      </c>
      <c r="S132" s="21">
        <v>32</v>
      </c>
      <c r="T132" s="20">
        <v>150</v>
      </c>
      <c r="U132" s="20">
        <v>13</v>
      </c>
      <c r="V132" s="22">
        <v>31</v>
      </c>
      <c r="W132" s="23">
        <f t="shared" si="14"/>
        <v>307</v>
      </c>
      <c r="X132" s="24">
        <f t="shared" si="16"/>
        <v>0.49185667752442996</v>
      </c>
      <c r="Y132" s="21">
        <v>151</v>
      </c>
      <c r="Z132" s="20">
        <v>110</v>
      </c>
      <c r="AA132" s="22">
        <v>46</v>
      </c>
    </row>
    <row r="133" spans="1:27" ht="24.95" customHeight="1">
      <c r="A133" s="25" t="s">
        <v>128</v>
      </c>
      <c r="B133" s="25" t="s">
        <v>128</v>
      </c>
      <c r="C133" s="15">
        <v>1406</v>
      </c>
      <c r="D133" s="15" t="s">
        <v>286</v>
      </c>
      <c r="E133" s="25">
        <v>519</v>
      </c>
      <c r="F133" s="25">
        <v>5</v>
      </c>
      <c r="G133" s="25">
        <v>54</v>
      </c>
      <c r="H133" s="25" t="s">
        <v>0</v>
      </c>
      <c r="I133" s="25" t="s">
        <v>0</v>
      </c>
      <c r="J133" s="25">
        <v>460</v>
      </c>
      <c r="K133" s="16">
        <f t="shared" si="19"/>
        <v>10.404624277456648</v>
      </c>
      <c r="L133" s="17">
        <f t="shared" si="20"/>
        <v>88.631984585741804</v>
      </c>
      <c r="M133" s="18">
        <f t="shared" si="21"/>
        <v>223</v>
      </c>
      <c r="N133" s="19">
        <f t="shared" si="22"/>
        <v>9.417040358744394E-2</v>
      </c>
      <c r="O133" s="20">
        <v>9</v>
      </c>
      <c r="P133" s="20">
        <v>18</v>
      </c>
      <c r="Q133" s="20">
        <v>37</v>
      </c>
      <c r="R133" s="20">
        <v>22</v>
      </c>
      <c r="S133" s="21">
        <v>21</v>
      </c>
      <c r="T133" s="20">
        <v>103</v>
      </c>
      <c r="U133" s="20">
        <v>5</v>
      </c>
      <c r="V133" s="22">
        <v>8</v>
      </c>
      <c r="W133" s="23">
        <f t="shared" ref="W133:W196" si="23">SUM(Y133:AA133)</f>
        <v>206</v>
      </c>
      <c r="X133" s="24">
        <f t="shared" ref="X133:X196" si="24">Y133/W133</f>
        <v>0.49029126213592233</v>
      </c>
      <c r="Y133" s="21">
        <v>101</v>
      </c>
      <c r="Z133" s="20">
        <v>73</v>
      </c>
      <c r="AA133" s="22">
        <v>32</v>
      </c>
    </row>
    <row r="134" spans="1:27" ht="24.95" customHeight="1">
      <c r="A134" s="25" t="s">
        <v>129</v>
      </c>
      <c r="B134" s="25" t="s">
        <v>129</v>
      </c>
      <c r="C134" s="15">
        <v>1407</v>
      </c>
      <c r="D134" s="15" t="s">
        <v>285</v>
      </c>
      <c r="E134" s="25">
        <v>358</v>
      </c>
      <c r="F134" s="25">
        <v>4</v>
      </c>
      <c r="G134" s="25">
        <v>33</v>
      </c>
      <c r="H134" s="25" t="s">
        <v>0</v>
      </c>
      <c r="I134" s="25" t="s">
        <v>0</v>
      </c>
      <c r="J134" s="25">
        <v>321</v>
      </c>
      <c r="K134" s="16">
        <f t="shared" si="19"/>
        <v>9.2178770949720672</v>
      </c>
      <c r="L134" s="17">
        <f t="shared" si="20"/>
        <v>89.664804469273747</v>
      </c>
      <c r="M134" s="18">
        <f t="shared" si="21"/>
        <v>219</v>
      </c>
      <c r="N134" s="19">
        <f t="shared" si="22"/>
        <v>0.28767123287671231</v>
      </c>
      <c r="O134" s="20">
        <v>3</v>
      </c>
      <c r="P134" s="20">
        <v>13</v>
      </c>
      <c r="Q134" s="20">
        <v>29</v>
      </c>
      <c r="R134" s="20">
        <v>24</v>
      </c>
      <c r="S134" s="21">
        <v>63</v>
      </c>
      <c r="T134" s="20">
        <v>74</v>
      </c>
      <c r="U134" s="20">
        <v>9</v>
      </c>
      <c r="V134" s="22">
        <v>4</v>
      </c>
      <c r="W134" s="23">
        <f t="shared" si="23"/>
        <v>202</v>
      </c>
      <c r="X134" s="24">
        <f t="shared" si="24"/>
        <v>0.50990099009900991</v>
      </c>
      <c r="Y134" s="21">
        <v>103</v>
      </c>
      <c r="Z134" s="20">
        <v>99</v>
      </c>
      <c r="AA134" s="22"/>
    </row>
    <row r="135" spans="1:27" ht="24.95" customHeight="1">
      <c r="A135" s="25" t="s">
        <v>130</v>
      </c>
      <c r="B135" s="25" t="s">
        <v>130</v>
      </c>
      <c r="C135" s="15">
        <v>1408</v>
      </c>
      <c r="D135" s="15" t="s">
        <v>284</v>
      </c>
      <c r="E135" s="25">
        <v>353</v>
      </c>
      <c r="F135" s="25">
        <v>1</v>
      </c>
      <c r="G135" s="25">
        <v>162</v>
      </c>
      <c r="H135" s="25" t="s">
        <v>0</v>
      </c>
      <c r="I135" s="25" t="s">
        <v>0</v>
      </c>
      <c r="J135" s="25">
        <v>190</v>
      </c>
      <c r="K135" s="16">
        <f t="shared" si="19"/>
        <v>45.892351274787536</v>
      </c>
      <c r="L135" s="17">
        <f t="shared" si="20"/>
        <v>53.824362606232292</v>
      </c>
      <c r="M135" s="18">
        <f t="shared" si="21"/>
        <v>278</v>
      </c>
      <c r="N135" s="19">
        <f t="shared" si="22"/>
        <v>0.34892086330935251</v>
      </c>
      <c r="O135" s="20">
        <v>9</v>
      </c>
      <c r="P135" s="20">
        <v>16</v>
      </c>
      <c r="Q135" s="20">
        <v>26</v>
      </c>
      <c r="R135" s="20">
        <v>41</v>
      </c>
      <c r="S135" s="21">
        <v>97</v>
      </c>
      <c r="T135" s="20">
        <v>74</v>
      </c>
      <c r="U135" s="20">
        <v>6</v>
      </c>
      <c r="V135" s="22">
        <v>9</v>
      </c>
      <c r="W135" s="23">
        <f t="shared" si="23"/>
        <v>262</v>
      </c>
      <c r="X135" s="24">
        <f t="shared" si="24"/>
        <v>0.53816793893129766</v>
      </c>
      <c r="Y135" s="21">
        <v>141</v>
      </c>
      <c r="Z135" s="20">
        <v>54</v>
      </c>
      <c r="AA135" s="22">
        <v>67</v>
      </c>
    </row>
    <row r="136" spans="1:27" ht="24.95" customHeight="1">
      <c r="A136" s="25" t="s">
        <v>131</v>
      </c>
      <c r="B136" s="25" t="s">
        <v>131</v>
      </c>
      <c r="C136" s="15">
        <v>1409</v>
      </c>
      <c r="D136" s="15" t="s">
        <v>283</v>
      </c>
      <c r="E136" s="25">
        <v>627</v>
      </c>
      <c r="F136" s="25">
        <v>16</v>
      </c>
      <c r="G136" s="25">
        <v>335</v>
      </c>
      <c r="H136" s="25" t="s">
        <v>0</v>
      </c>
      <c r="I136" s="25" t="s">
        <v>0</v>
      </c>
      <c r="J136" s="25">
        <v>276</v>
      </c>
      <c r="K136" s="16">
        <f t="shared" si="19"/>
        <v>53.429027113237638</v>
      </c>
      <c r="L136" s="17">
        <f t="shared" si="20"/>
        <v>44.019138755980862</v>
      </c>
      <c r="M136" s="18">
        <f t="shared" si="21"/>
        <v>317</v>
      </c>
      <c r="N136" s="19">
        <f t="shared" si="22"/>
        <v>0.21766561514195584</v>
      </c>
      <c r="O136" s="20">
        <v>18</v>
      </c>
      <c r="P136" s="20">
        <v>19</v>
      </c>
      <c r="Q136" s="20">
        <v>36</v>
      </c>
      <c r="R136" s="20">
        <v>38</v>
      </c>
      <c r="S136" s="21">
        <v>69</v>
      </c>
      <c r="T136" s="20">
        <v>118</v>
      </c>
      <c r="U136" s="20">
        <v>10</v>
      </c>
      <c r="V136" s="22">
        <v>9</v>
      </c>
      <c r="W136" s="23">
        <f t="shared" si="23"/>
        <v>379</v>
      </c>
      <c r="X136" s="24">
        <f t="shared" si="24"/>
        <v>0.51451187335092352</v>
      </c>
      <c r="Y136" s="21">
        <v>195</v>
      </c>
      <c r="Z136" s="20">
        <v>149</v>
      </c>
      <c r="AA136" s="22">
        <v>35</v>
      </c>
    </row>
    <row r="137" spans="1:27" ht="24.95" customHeight="1">
      <c r="A137" s="25" t="s">
        <v>132</v>
      </c>
      <c r="B137" s="25" t="s">
        <v>132</v>
      </c>
      <c r="C137" s="15">
        <v>1410</v>
      </c>
      <c r="D137" s="15" t="s">
        <v>282</v>
      </c>
      <c r="E137" s="25">
        <v>770</v>
      </c>
      <c r="F137" s="25">
        <v>22</v>
      </c>
      <c r="G137" s="25">
        <v>300</v>
      </c>
      <c r="H137" s="25">
        <v>2</v>
      </c>
      <c r="I137" s="25" t="s">
        <v>0</v>
      </c>
      <c r="J137" s="25">
        <v>446</v>
      </c>
      <c r="K137" s="16">
        <f t="shared" si="19"/>
        <v>38.961038961038966</v>
      </c>
      <c r="L137" s="17">
        <f t="shared" si="20"/>
        <v>57.922077922077918</v>
      </c>
      <c r="M137" s="18">
        <f t="shared" si="21"/>
        <v>188</v>
      </c>
      <c r="N137" s="19">
        <f t="shared" si="22"/>
        <v>0.27127659574468083</v>
      </c>
      <c r="O137" s="20">
        <v>9</v>
      </c>
      <c r="P137" s="20">
        <v>15</v>
      </c>
      <c r="Q137" s="20">
        <v>27</v>
      </c>
      <c r="R137" s="20">
        <v>17</v>
      </c>
      <c r="S137" s="21">
        <v>51</v>
      </c>
      <c r="T137" s="20">
        <v>57</v>
      </c>
      <c r="U137" s="20">
        <v>2</v>
      </c>
      <c r="V137" s="22">
        <v>10</v>
      </c>
      <c r="W137" s="23">
        <f t="shared" si="23"/>
        <v>244</v>
      </c>
      <c r="X137" s="24">
        <f t="shared" si="24"/>
        <v>0.37295081967213117</v>
      </c>
      <c r="Y137" s="21">
        <v>91</v>
      </c>
      <c r="Z137" s="20">
        <v>70</v>
      </c>
      <c r="AA137" s="22">
        <v>83</v>
      </c>
    </row>
    <row r="138" spans="1:27" ht="24.95" customHeight="1">
      <c r="A138" s="25" t="s">
        <v>133</v>
      </c>
      <c r="B138" s="25" t="s">
        <v>133</v>
      </c>
      <c r="C138" s="15">
        <v>1501</v>
      </c>
      <c r="D138" s="15" t="s">
        <v>281</v>
      </c>
      <c r="E138" s="25">
        <v>295</v>
      </c>
      <c r="F138" s="25">
        <v>8</v>
      </c>
      <c r="G138" s="25">
        <v>99</v>
      </c>
      <c r="H138" s="25" t="s">
        <v>0</v>
      </c>
      <c r="I138" s="25" t="s">
        <v>0</v>
      </c>
      <c r="J138" s="25">
        <v>188</v>
      </c>
      <c r="K138" s="16">
        <f t="shared" si="19"/>
        <v>33.559322033898304</v>
      </c>
      <c r="L138" s="17">
        <f t="shared" si="20"/>
        <v>63.728813559322028</v>
      </c>
      <c r="M138" s="18">
        <f t="shared" si="21"/>
        <v>784</v>
      </c>
      <c r="N138" s="19">
        <f t="shared" si="22"/>
        <v>0.26147959183673469</v>
      </c>
      <c r="O138" s="20">
        <v>31</v>
      </c>
      <c r="P138" s="20">
        <v>44</v>
      </c>
      <c r="Q138" s="20">
        <v>39</v>
      </c>
      <c r="R138" s="20">
        <v>70</v>
      </c>
      <c r="S138" s="21">
        <v>205</v>
      </c>
      <c r="T138" s="20">
        <v>345</v>
      </c>
      <c r="U138" s="20">
        <v>14</v>
      </c>
      <c r="V138" s="22">
        <v>36</v>
      </c>
      <c r="W138" s="23">
        <f t="shared" si="23"/>
        <v>606</v>
      </c>
      <c r="X138" s="24">
        <f t="shared" si="24"/>
        <v>0.40924092409240925</v>
      </c>
      <c r="Y138" s="21">
        <v>248</v>
      </c>
      <c r="Z138" s="20">
        <v>227</v>
      </c>
      <c r="AA138" s="22">
        <v>131</v>
      </c>
    </row>
    <row r="139" spans="1:27" ht="24.95" customHeight="1">
      <c r="A139" s="25" t="s">
        <v>134</v>
      </c>
      <c r="B139" s="25" t="s">
        <v>134</v>
      </c>
      <c r="C139" s="15">
        <v>1502</v>
      </c>
      <c r="D139" s="15" t="s">
        <v>280</v>
      </c>
      <c r="E139" s="25">
        <v>844</v>
      </c>
      <c r="F139" s="25" t="s">
        <v>0</v>
      </c>
      <c r="G139" s="25">
        <v>510</v>
      </c>
      <c r="H139" s="25">
        <v>2</v>
      </c>
      <c r="I139" s="25" t="s">
        <v>0</v>
      </c>
      <c r="J139" s="25">
        <v>332</v>
      </c>
      <c r="K139" s="16">
        <f t="shared" si="19"/>
        <v>60.426540284360186</v>
      </c>
      <c r="L139" s="17">
        <f t="shared" si="20"/>
        <v>39.33649289099526</v>
      </c>
      <c r="M139" s="18">
        <f t="shared" si="21"/>
        <v>617</v>
      </c>
      <c r="N139" s="19">
        <f t="shared" si="22"/>
        <v>0.49270664505672607</v>
      </c>
      <c r="O139" s="20">
        <v>27</v>
      </c>
      <c r="P139" s="20">
        <v>30</v>
      </c>
      <c r="Q139" s="20">
        <v>22</v>
      </c>
      <c r="R139" s="20">
        <v>59</v>
      </c>
      <c r="S139" s="21">
        <v>304</v>
      </c>
      <c r="T139" s="20">
        <v>157</v>
      </c>
      <c r="U139" s="20">
        <v>4</v>
      </c>
      <c r="V139" s="22">
        <v>14</v>
      </c>
      <c r="W139" s="23">
        <f t="shared" si="23"/>
        <v>989</v>
      </c>
      <c r="X139" s="24">
        <f t="shared" si="24"/>
        <v>0.44287158746208294</v>
      </c>
      <c r="Y139" s="21">
        <v>438</v>
      </c>
      <c r="Z139" s="20">
        <v>378</v>
      </c>
      <c r="AA139" s="22">
        <v>173</v>
      </c>
    </row>
    <row r="140" spans="1:27" ht="24.95" customHeight="1">
      <c r="A140" s="25" t="s">
        <v>135</v>
      </c>
      <c r="B140" s="25" t="s">
        <v>135</v>
      </c>
      <c r="C140" s="15">
        <v>1503</v>
      </c>
      <c r="D140" s="15" t="s">
        <v>209</v>
      </c>
      <c r="E140" s="25">
        <v>1409</v>
      </c>
      <c r="F140" s="25">
        <v>2</v>
      </c>
      <c r="G140" s="25">
        <v>1212</v>
      </c>
      <c r="H140" s="25">
        <v>1</v>
      </c>
      <c r="I140" s="25" t="s">
        <v>0</v>
      </c>
      <c r="J140" s="25">
        <v>194</v>
      </c>
      <c r="K140" s="16">
        <f t="shared" si="19"/>
        <v>86.018452803406674</v>
      </c>
      <c r="L140" s="17">
        <f t="shared" si="20"/>
        <v>13.76863023420866</v>
      </c>
      <c r="M140" s="18">
        <f t="shared" si="21"/>
        <v>517</v>
      </c>
      <c r="N140" s="19">
        <f t="shared" si="22"/>
        <v>0.33849129593810445</v>
      </c>
      <c r="O140" s="20">
        <v>11</v>
      </c>
      <c r="P140" s="20">
        <v>28</v>
      </c>
      <c r="Q140" s="20">
        <v>16</v>
      </c>
      <c r="R140" s="20">
        <v>45</v>
      </c>
      <c r="S140" s="21">
        <v>175</v>
      </c>
      <c r="T140" s="20">
        <v>223</v>
      </c>
      <c r="U140" s="20">
        <v>6</v>
      </c>
      <c r="V140" s="22">
        <v>13</v>
      </c>
      <c r="W140" s="23">
        <f t="shared" si="23"/>
        <v>860</v>
      </c>
      <c r="X140" s="24">
        <f t="shared" si="24"/>
        <v>0.57790697674418601</v>
      </c>
      <c r="Y140" s="21">
        <v>497</v>
      </c>
      <c r="Z140" s="20">
        <v>358</v>
      </c>
      <c r="AA140" s="22">
        <v>5</v>
      </c>
    </row>
    <row r="141" spans="1:27" ht="24.95" customHeight="1">
      <c r="A141" s="25" t="s">
        <v>136</v>
      </c>
      <c r="B141" s="25" t="s">
        <v>136</v>
      </c>
      <c r="C141" s="15">
        <v>1504</v>
      </c>
      <c r="D141" s="15" t="s">
        <v>208</v>
      </c>
      <c r="E141" s="25">
        <v>806</v>
      </c>
      <c r="F141" s="25">
        <v>3</v>
      </c>
      <c r="G141" s="25">
        <v>520</v>
      </c>
      <c r="H141" s="25">
        <v>2</v>
      </c>
      <c r="I141" s="25" t="s">
        <v>0</v>
      </c>
      <c r="J141" s="25">
        <v>281</v>
      </c>
      <c r="K141" s="16">
        <f t="shared" si="19"/>
        <v>64.516129032258064</v>
      </c>
      <c r="L141" s="17">
        <f t="shared" si="20"/>
        <v>34.863523573200993</v>
      </c>
      <c r="M141" s="18">
        <f t="shared" si="21"/>
        <v>0</v>
      </c>
      <c r="N141" s="19"/>
      <c r="O141" s="20"/>
      <c r="P141" s="20"/>
      <c r="Q141" s="20"/>
      <c r="R141" s="20"/>
      <c r="S141" s="21"/>
      <c r="T141" s="20"/>
      <c r="U141" s="20"/>
      <c r="V141" s="22"/>
      <c r="W141" s="23"/>
      <c r="X141" s="24"/>
      <c r="Y141" s="21">
        <v>128</v>
      </c>
      <c r="Z141" s="20">
        <v>129</v>
      </c>
      <c r="AA141" s="22"/>
    </row>
    <row r="142" spans="1:27" ht="24.95" customHeight="1">
      <c r="A142" s="25" t="s">
        <v>137</v>
      </c>
      <c r="B142" s="25" t="s">
        <v>137</v>
      </c>
      <c r="C142" s="15">
        <v>1601</v>
      </c>
      <c r="D142" s="15" t="s">
        <v>279</v>
      </c>
      <c r="E142" s="25">
        <v>547</v>
      </c>
      <c r="F142" s="25">
        <v>2</v>
      </c>
      <c r="G142" s="25">
        <v>307</v>
      </c>
      <c r="H142" s="25" t="s">
        <v>0</v>
      </c>
      <c r="I142" s="25" t="s">
        <v>0</v>
      </c>
      <c r="J142" s="25">
        <v>238</v>
      </c>
      <c r="K142" s="16">
        <f t="shared" si="19"/>
        <v>56.124314442413159</v>
      </c>
      <c r="L142" s="17">
        <f t="shared" si="20"/>
        <v>43.510054844606948</v>
      </c>
      <c r="M142" s="18">
        <f t="shared" si="21"/>
        <v>100</v>
      </c>
      <c r="N142" s="19">
        <f t="shared" ref="N142:N171" si="25">S142/M142</f>
        <v>0.28999999999999998</v>
      </c>
      <c r="O142" s="20">
        <v>7</v>
      </c>
      <c r="P142" s="20">
        <v>12</v>
      </c>
      <c r="Q142" s="20">
        <v>12</v>
      </c>
      <c r="R142" s="20">
        <v>9</v>
      </c>
      <c r="S142" s="21">
        <v>29</v>
      </c>
      <c r="T142" s="20">
        <v>29</v>
      </c>
      <c r="U142" s="20">
        <v>1</v>
      </c>
      <c r="V142" s="22">
        <v>1</v>
      </c>
      <c r="W142" s="23">
        <f t="shared" si="23"/>
        <v>103</v>
      </c>
      <c r="X142" s="24">
        <f t="shared" si="24"/>
        <v>0.39805825242718446</v>
      </c>
      <c r="Y142" s="21">
        <v>41</v>
      </c>
      <c r="Z142" s="20">
        <v>42</v>
      </c>
      <c r="AA142" s="22">
        <v>20</v>
      </c>
    </row>
    <row r="143" spans="1:27" ht="24.95" customHeight="1">
      <c r="A143" s="25" t="s">
        <v>138</v>
      </c>
      <c r="B143" s="25" t="s">
        <v>138</v>
      </c>
      <c r="C143" s="15">
        <v>1602</v>
      </c>
      <c r="D143" s="15" t="s">
        <v>278</v>
      </c>
      <c r="E143" s="25">
        <v>189</v>
      </c>
      <c r="F143" s="25" t="s">
        <v>0</v>
      </c>
      <c r="G143" s="25">
        <v>97</v>
      </c>
      <c r="H143" s="25" t="s">
        <v>0</v>
      </c>
      <c r="I143" s="25" t="s">
        <v>0</v>
      </c>
      <c r="J143" s="25">
        <v>92</v>
      </c>
      <c r="K143" s="16">
        <f t="shared" si="19"/>
        <v>51.322751322751323</v>
      </c>
      <c r="L143" s="17">
        <f t="shared" si="20"/>
        <v>48.677248677248677</v>
      </c>
      <c r="M143" s="18">
        <f t="shared" si="21"/>
        <v>129</v>
      </c>
      <c r="N143" s="19">
        <f t="shared" si="25"/>
        <v>0.27131782945736432</v>
      </c>
      <c r="O143" s="20">
        <v>6</v>
      </c>
      <c r="P143" s="20">
        <v>13</v>
      </c>
      <c r="Q143" s="20">
        <v>16</v>
      </c>
      <c r="R143" s="20">
        <v>9</v>
      </c>
      <c r="S143" s="21">
        <v>35</v>
      </c>
      <c r="T143" s="20">
        <v>41</v>
      </c>
      <c r="U143" s="20">
        <v>5</v>
      </c>
      <c r="V143" s="22">
        <v>4</v>
      </c>
      <c r="W143" s="23">
        <f t="shared" si="23"/>
        <v>179</v>
      </c>
      <c r="X143" s="24">
        <f t="shared" si="24"/>
        <v>0.32960893854748602</v>
      </c>
      <c r="Y143" s="21">
        <v>59</v>
      </c>
      <c r="Z143" s="20">
        <v>48</v>
      </c>
      <c r="AA143" s="22">
        <v>72</v>
      </c>
    </row>
    <row r="144" spans="1:27" ht="24.95" customHeight="1">
      <c r="A144" s="25" t="s">
        <v>139</v>
      </c>
      <c r="B144" s="25" t="s">
        <v>139</v>
      </c>
      <c r="C144" s="15">
        <v>1603</v>
      </c>
      <c r="D144" s="15" t="s">
        <v>277</v>
      </c>
      <c r="E144" s="25">
        <v>177</v>
      </c>
      <c r="F144" s="25">
        <v>1</v>
      </c>
      <c r="G144" s="25">
        <v>71</v>
      </c>
      <c r="H144" s="25" t="s">
        <v>0</v>
      </c>
      <c r="I144" s="25">
        <v>1</v>
      </c>
      <c r="J144" s="25">
        <v>104</v>
      </c>
      <c r="K144" s="16">
        <f t="shared" si="19"/>
        <v>40.112994350282491</v>
      </c>
      <c r="L144" s="17">
        <f t="shared" si="20"/>
        <v>58.757062146892657</v>
      </c>
      <c r="M144" s="18">
        <f t="shared" si="21"/>
        <v>355</v>
      </c>
      <c r="N144" s="19">
        <f t="shared" si="25"/>
        <v>0.14929577464788732</v>
      </c>
      <c r="O144" s="20">
        <v>17</v>
      </c>
      <c r="P144" s="20">
        <v>39</v>
      </c>
      <c r="Q144" s="20">
        <v>64</v>
      </c>
      <c r="R144" s="20">
        <v>35</v>
      </c>
      <c r="S144" s="21">
        <v>53</v>
      </c>
      <c r="T144" s="20">
        <v>126</v>
      </c>
      <c r="U144" s="20">
        <v>12</v>
      </c>
      <c r="V144" s="22">
        <v>9</v>
      </c>
      <c r="W144" s="23">
        <f t="shared" si="23"/>
        <v>341</v>
      </c>
      <c r="X144" s="24">
        <f t="shared" si="24"/>
        <v>0.52199413489736068</v>
      </c>
      <c r="Y144" s="21">
        <v>178</v>
      </c>
      <c r="Z144" s="20">
        <v>120</v>
      </c>
      <c r="AA144" s="22">
        <v>43</v>
      </c>
    </row>
    <row r="145" spans="1:27" ht="24.95" customHeight="1">
      <c r="A145" s="25" t="s">
        <v>140</v>
      </c>
      <c r="B145" s="25" t="s">
        <v>140</v>
      </c>
      <c r="C145" s="15">
        <v>1604</v>
      </c>
      <c r="D145" s="15" t="s">
        <v>276</v>
      </c>
      <c r="E145" s="25">
        <v>558</v>
      </c>
      <c r="F145" s="25">
        <v>5</v>
      </c>
      <c r="G145" s="25">
        <v>120</v>
      </c>
      <c r="H145" s="25">
        <v>1</v>
      </c>
      <c r="I145" s="25" t="s">
        <v>0</v>
      </c>
      <c r="J145" s="25">
        <v>432</v>
      </c>
      <c r="K145" s="16">
        <f t="shared" si="19"/>
        <v>21.50537634408602</v>
      </c>
      <c r="L145" s="17">
        <f t="shared" si="20"/>
        <v>77.41935483870968</v>
      </c>
      <c r="M145" s="18">
        <f t="shared" si="21"/>
        <v>196</v>
      </c>
      <c r="N145" s="19">
        <f t="shared" si="25"/>
        <v>0.19897959183673469</v>
      </c>
      <c r="O145" s="20">
        <v>10</v>
      </c>
      <c r="P145" s="20">
        <v>29</v>
      </c>
      <c r="Q145" s="20">
        <v>32</v>
      </c>
      <c r="R145" s="20">
        <v>14</v>
      </c>
      <c r="S145" s="21">
        <v>39</v>
      </c>
      <c r="T145" s="20">
        <v>62</v>
      </c>
      <c r="U145" s="20">
        <v>8</v>
      </c>
      <c r="V145" s="22">
        <v>2</v>
      </c>
      <c r="W145" s="23">
        <f t="shared" si="23"/>
        <v>231</v>
      </c>
      <c r="X145" s="24">
        <f t="shared" si="24"/>
        <v>0.47186147186147187</v>
      </c>
      <c r="Y145" s="21">
        <v>109</v>
      </c>
      <c r="Z145" s="20">
        <v>48</v>
      </c>
      <c r="AA145" s="22">
        <v>74</v>
      </c>
    </row>
    <row r="146" spans="1:27" ht="24.95" customHeight="1">
      <c r="A146" s="25" t="s">
        <v>141</v>
      </c>
      <c r="B146" s="25" t="s">
        <v>141</v>
      </c>
      <c r="C146" s="15">
        <v>1605</v>
      </c>
      <c r="D146" s="15" t="s">
        <v>275</v>
      </c>
      <c r="E146" s="25">
        <v>333</v>
      </c>
      <c r="F146" s="25">
        <v>6</v>
      </c>
      <c r="G146" s="25">
        <v>84</v>
      </c>
      <c r="H146" s="25">
        <v>3</v>
      </c>
      <c r="I146" s="25" t="s">
        <v>0</v>
      </c>
      <c r="J146" s="25">
        <v>240</v>
      </c>
      <c r="K146" s="16">
        <f t="shared" si="19"/>
        <v>25.225225225225223</v>
      </c>
      <c r="L146" s="17">
        <f t="shared" si="20"/>
        <v>72.072072072072075</v>
      </c>
      <c r="M146" s="18">
        <f t="shared" si="21"/>
        <v>376</v>
      </c>
      <c r="N146" s="19">
        <f t="shared" si="25"/>
        <v>0.26595744680851063</v>
      </c>
      <c r="O146" s="20">
        <v>15</v>
      </c>
      <c r="P146" s="20">
        <v>26</v>
      </c>
      <c r="Q146" s="20">
        <v>55</v>
      </c>
      <c r="R146" s="20">
        <v>18</v>
      </c>
      <c r="S146" s="21">
        <v>100</v>
      </c>
      <c r="T146" s="20">
        <v>146</v>
      </c>
      <c r="U146" s="20">
        <v>11</v>
      </c>
      <c r="V146" s="22">
        <v>5</v>
      </c>
      <c r="W146" s="23">
        <f t="shared" si="23"/>
        <v>398</v>
      </c>
      <c r="X146" s="24">
        <f t="shared" si="24"/>
        <v>0.51758793969849248</v>
      </c>
      <c r="Y146" s="21">
        <v>206</v>
      </c>
      <c r="Z146" s="20">
        <v>129</v>
      </c>
      <c r="AA146" s="22">
        <v>63</v>
      </c>
    </row>
    <row r="147" spans="1:27" ht="24.95" customHeight="1">
      <c r="A147" s="25" t="s">
        <v>142</v>
      </c>
      <c r="B147" s="25" t="s">
        <v>142</v>
      </c>
      <c r="C147" s="15">
        <v>1701</v>
      </c>
      <c r="D147" s="15" t="s">
        <v>274</v>
      </c>
      <c r="E147" s="25">
        <v>686</v>
      </c>
      <c r="F147" s="25">
        <v>9</v>
      </c>
      <c r="G147" s="25">
        <v>310</v>
      </c>
      <c r="H147" s="25" t="s">
        <v>0</v>
      </c>
      <c r="I147" s="25">
        <v>4</v>
      </c>
      <c r="J147" s="25">
        <v>363</v>
      </c>
      <c r="K147" s="16">
        <f t="shared" si="19"/>
        <v>45.18950437317784</v>
      </c>
      <c r="L147" s="17">
        <f t="shared" si="20"/>
        <v>52.915451895043731</v>
      </c>
      <c r="M147" s="18">
        <f t="shared" si="21"/>
        <v>299</v>
      </c>
      <c r="N147" s="19">
        <f t="shared" si="25"/>
        <v>0.54849498327759194</v>
      </c>
      <c r="O147" s="20">
        <v>15</v>
      </c>
      <c r="P147" s="20">
        <v>17</v>
      </c>
      <c r="Q147" s="20">
        <v>13</v>
      </c>
      <c r="R147" s="20">
        <v>21</v>
      </c>
      <c r="S147" s="21">
        <v>164</v>
      </c>
      <c r="T147" s="20">
        <v>56</v>
      </c>
      <c r="U147" s="20">
        <v>8</v>
      </c>
      <c r="V147" s="22">
        <v>5</v>
      </c>
      <c r="W147" s="23">
        <f t="shared" si="23"/>
        <v>359</v>
      </c>
      <c r="X147" s="24">
        <f t="shared" si="24"/>
        <v>0.50696378830083566</v>
      </c>
      <c r="Y147" s="21">
        <v>182</v>
      </c>
      <c r="Z147" s="20">
        <v>115</v>
      </c>
      <c r="AA147" s="22">
        <v>62</v>
      </c>
    </row>
    <row r="148" spans="1:27" ht="24.95" customHeight="1">
      <c r="A148" s="25" t="s">
        <v>143</v>
      </c>
      <c r="B148" s="25" t="s">
        <v>143</v>
      </c>
      <c r="C148" s="15">
        <v>1702</v>
      </c>
      <c r="D148" s="15" t="s">
        <v>273</v>
      </c>
      <c r="E148" s="25">
        <v>541</v>
      </c>
      <c r="F148" s="25">
        <v>3</v>
      </c>
      <c r="G148" s="25">
        <v>298</v>
      </c>
      <c r="H148" s="25">
        <v>1</v>
      </c>
      <c r="I148" s="25" t="s">
        <v>0</v>
      </c>
      <c r="J148" s="25">
        <v>239</v>
      </c>
      <c r="K148" s="16">
        <f t="shared" si="19"/>
        <v>55.083179297597042</v>
      </c>
      <c r="L148" s="17">
        <f t="shared" si="20"/>
        <v>44.177449168207019</v>
      </c>
      <c r="M148" s="18">
        <f t="shared" si="21"/>
        <v>243</v>
      </c>
      <c r="N148" s="19">
        <f t="shared" si="25"/>
        <v>0.51440329218106995</v>
      </c>
      <c r="O148" s="20">
        <v>11</v>
      </c>
      <c r="P148" s="20">
        <v>22</v>
      </c>
      <c r="Q148" s="20">
        <v>10</v>
      </c>
      <c r="R148" s="20">
        <v>8</v>
      </c>
      <c r="S148" s="21">
        <v>125</v>
      </c>
      <c r="T148" s="20">
        <v>59</v>
      </c>
      <c r="U148" s="20">
        <v>7</v>
      </c>
      <c r="V148" s="22">
        <v>1</v>
      </c>
      <c r="W148" s="23">
        <f t="shared" si="23"/>
        <v>304</v>
      </c>
      <c r="X148" s="24">
        <f t="shared" si="24"/>
        <v>0.59210526315789469</v>
      </c>
      <c r="Y148" s="21">
        <v>180</v>
      </c>
      <c r="Z148" s="20">
        <v>107</v>
      </c>
      <c r="AA148" s="22">
        <v>17</v>
      </c>
    </row>
    <row r="149" spans="1:27" ht="24.95" customHeight="1">
      <c r="A149" s="25" t="s">
        <v>144</v>
      </c>
      <c r="B149" s="25" t="s">
        <v>144</v>
      </c>
      <c r="C149" s="15">
        <v>1703</v>
      </c>
      <c r="D149" s="15" t="s">
        <v>272</v>
      </c>
      <c r="E149" s="25">
        <v>429</v>
      </c>
      <c r="F149" s="25" t="s">
        <v>0</v>
      </c>
      <c r="G149" s="25">
        <v>263</v>
      </c>
      <c r="H149" s="25">
        <v>1</v>
      </c>
      <c r="I149" s="25">
        <v>1</v>
      </c>
      <c r="J149" s="25">
        <v>164</v>
      </c>
      <c r="K149" s="16">
        <f t="shared" si="19"/>
        <v>61.305361305361302</v>
      </c>
      <c r="L149" s="17">
        <f t="shared" si="20"/>
        <v>38.228438228438229</v>
      </c>
      <c r="M149" s="18">
        <f t="shared" si="21"/>
        <v>108</v>
      </c>
      <c r="N149" s="19">
        <f t="shared" si="25"/>
        <v>0.37962962962962965</v>
      </c>
      <c r="O149" s="20">
        <v>10</v>
      </c>
      <c r="P149" s="20">
        <v>11</v>
      </c>
      <c r="Q149" s="20">
        <v>15</v>
      </c>
      <c r="R149" s="20">
        <v>8</v>
      </c>
      <c r="S149" s="21">
        <v>41</v>
      </c>
      <c r="T149" s="20">
        <v>21</v>
      </c>
      <c r="U149" s="20">
        <v>2</v>
      </c>
      <c r="V149" s="22">
        <v>0</v>
      </c>
      <c r="W149" s="23">
        <f t="shared" si="23"/>
        <v>99</v>
      </c>
      <c r="X149" s="24">
        <f t="shared" si="24"/>
        <v>0.60606060606060608</v>
      </c>
      <c r="Y149" s="21">
        <v>60</v>
      </c>
      <c r="Z149" s="20">
        <v>39</v>
      </c>
      <c r="AA149" s="22"/>
    </row>
    <row r="150" spans="1:27" ht="24.95" customHeight="1">
      <c r="A150" s="25" t="s">
        <v>145</v>
      </c>
      <c r="B150" s="25" t="s">
        <v>145</v>
      </c>
      <c r="C150" s="15">
        <v>1704</v>
      </c>
      <c r="D150" s="15" t="s">
        <v>271</v>
      </c>
      <c r="E150" s="25">
        <v>168</v>
      </c>
      <c r="F150" s="25">
        <v>1</v>
      </c>
      <c r="G150" s="25">
        <v>94</v>
      </c>
      <c r="H150" s="25">
        <v>1</v>
      </c>
      <c r="I150" s="25">
        <v>1</v>
      </c>
      <c r="J150" s="25">
        <v>71</v>
      </c>
      <c r="K150" s="16">
        <f t="shared" si="19"/>
        <v>55.952380952380956</v>
      </c>
      <c r="L150" s="17">
        <f t="shared" si="20"/>
        <v>42.261904761904759</v>
      </c>
      <c r="M150" s="18">
        <f t="shared" si="21"/>
        <v>265</v>
      </c>
      <c r="N150" s="19">
        <f t="shared" si="25"/>
        <v>0.35849056603773582</v>
      </c>
      <c r="O150" s="20">
        <v>10</v>
      </c>
      <c r="P150" s="20">
        <v>40</v>
      </c>
      <c r="Q150" s="20">
        <v>23</v>
      </c>
      <c r="R150" s="20">
        <v>41</v>
      </c>
      <c r="S150" s="21">
        <v>95</v>
      </c>
      <c r="T150" s="20">
        <v>40</v>
      </c>
      <c r="U150" s="20">
        <v>11</v>
      </c>
      <c r="V150" s="22">
        <v>5</v>
      </c>
      <c r="W150" s="23">
        <f t="shared" si="23"/>
        <v>75</v>
      </c>
      <c r="X150" s="24"/>
      <c r="Y150" s="21"/>
      <c r="Z150" s="20"/>
      <c r="AA150" s="22">
        <v>75</v>
      </c>
    </row>
    <row r="151" spans="1:27" ht="24.95" customHeight="1">
      <c r="A151" s="25" t="s">
        <v>146</v>
      </c>
      <c r="B151" s="25" t="s">
        <v>146</v>
      </c>
      <c r="C151" s="15">
        <v>1705</v>
      </c>
      <c r="D151" s="15" t="s">
        <v>270</v>
      </c>
      <c r="E151" s="25">
        <v>178</v>
      </c>
      <c r="F151" s="25">
        <v>1</v>
      </c>
      <c r="G151" s="25">
        <v>120</v>
      </c>
      <c r="H151" s="25" t="s">
        <v>0</v>
      </c>
      <c r="I151" s="25" t="s">
        <v>0</v>
      </c>
      <c r="J151" s="25">
        <v>57</v>
      </c>
      <c r="K151" s="16">
        <f t="shared" si="19"/>
        <v>67.415730337078656</v>
      </c>
      <c r="L151" s="17">
        <f t="shared" si="20"/>
        <v>32.022471910112358</v>
      </c>
      <c r="M151" s="18">
        <f t="shared" si="21"/>
        <v>307</v>
      </c>
      <c r="N151" s="19">
        <f t="shared" si="25"/>
        <v>0.57980456026058635</v>
      </c>
      <c r="O151" s="20">
        <v>15</v>
      </c>
      <c r="P151" s="20">
        <v>27</v>
      </c>
      <c r="Q151" s="20">
        <v>9</v>
      </c>
      <c r="R151" s="20">
        <v>17</v>
      </c>
      <c r="S151" s="21">
        <v>178</v>
      </c>
      <c r="T151" s="20">
        <v>52</v>
      </c>
      <c r="U151" s="20">
        <v>8</v>
      </c>
      <c r="V151" s="22">
        <v>1</v>
      </c>
      <c r="W151" s="23">
        <f t="shared" si="23"/>
        <v>364</v>
      </c>
      <c r="X151" s="24">
        <f t="shared" si="24"/>
        <v>0.52747252747252749</v>
      </c>
      <c r="Y151" s="21">
        <v>192</v>
      </c>
      <c r="Z151" s="20">
        <v>134</v>
      </c>
      <c r="AA151" s="22">
        <v>38</v>
      </c>
    </row>
    <row r="152" spans="1:27" ht="24.95" customHeight="1">
      <c r="A152" s="25" t="s">
        <v>147</v>
      </c>
      <c r="B152" s="25" t="s">
        <v>147</v>
      </c>
      <c r="C152" s="15">
        <v>1706</v>
      </c>
      <c r="D152" s="15" t="s">
        <v>269</v>
      </c>
      <c r="E152" s="25">
        <v>543</v>
      </c>
      <c r="F152" s="25">
        <v>2</v>
      </c>
      <c r="G152" s="25">
        <v>459</v>
      </c>
      <c r="H152" s="25">
        <v>3</v>
      </c>
      <c r="I152" s="25" t="s">
        <v>0</v>
      </c>
      <c r="J152" s="25">
        <v>79</v>
      </c>
      <c r="K152" s="16">
        <f t="shared" si="19"/>
        <v>84.530386740331494</v>
      </c>
      <c r="L152" s="17">
        <f t="shared" si="20"/>
        <v>14.548802946593002</v>
      </c>
      <c r="M152" s="18">
        <f t="shared" si="21"/>
        <v>180</v>
      </c>
      <c r="N152" s="19">
        <f t="shared" si="25"/>
        <v>0.28888888888888886</v>
      </c>
      <c r="O152" s="20">
        <v>13</v>
      </c>
      <c r="P152" s="20">
        <v>12</v>
      </c>
      <c r="Q152" s="20">
        <v>38</v>
      </c>
      <c r="R152" s="20">
        <v>23</v>
      </c>
      <c r="S152" s="21">
        <v>52</v>
      </c>
      <c r="T152" s="20">
        <v>29</v>
      </c>
      <c r="U152" s="20">
        <v>7</v>
      </c>
      <c r="V152" s="22">
        <v>6</v>
      </c>
      <c r="W152" s="23">
        <f t="shared" si="23"/>
        <v>191</v>
      </c>
      <c r="X152" s="24">
        <f t="shared" si="24"/>
        <v>0.50785340314136129</v>
      </c>
      <c r="Y152" s="21">
        <v>97</v>
      </c>
      <c r="Z152" s="20">
        <v>66</v>
      </c>
      <c r="AA152" s="22">
        <v>28</v>
      </c>
    </row>
    <row r="153" spans="1:27" ht="24.95" customHeight="1">
      <c r="A153" s="25" t="s">
        <v>148</v>
      </c>
      <c r="B153" s="25" t="s">
        <v>148</v>
      </c>
      <c r="C153" s="15">
        <v>1707</v>
      </c>
      <c r="D153" s="15" t="s">
        <v>268</v>
      </c>
      <c r="E153" s="25">
        <v>273</v>
      </c>
      <c r="F153" s="25">
        <v>2</v>
      </c>
      <c r="G153" s="25">
        <v>148</v>
      </c>
      <c r="H153" s="25">
        <v>1</v>
      </c>
      <c r="I153" s="25">
        <v>1</v>
      </c>
      <c r="J153" s="25">
        <v>121</v>
      </c>
      <c r="K153" s="16">
        <f t="shared" si="19"/>
        <v>54.212454212454212</v>
      </c>
      <c r="L153" s="17">
        <f t="shared" si="20"/>
        <v>44.322344322344321</v>
      </c>
      <c r="M153" s="18">
        <f t="shared" si="21"/>
        <v>164</v>
      </c>
      <c r="N153" s="19">
        <f t="shared" si="25"/>
        <v>0.49390243902439024</v>
      </c>
      <c r="O153" s="20">
        <v>11</v>
      </c>
      <c r="P153" s="20">
        <v>12</v>
      </c>
      <c r="Q153" s="20">
        <v>11</v>
      </c>
      <c r="R153" s="20">
        <v>6</v>
      </c>
      <c r="S153" s="21">
        <v>81</v>
      </c>
      <c r="T153" s="20">
        <v>38</v>
      </c>
      <c r="U153" s="20">
        <v>5</v>
      </c>
      <c r="V153" s="22">
        <v>0</v>
      </c>
      <c r="W153" s="23">
        <f t="shared" si="23"/>
        <v>209</v>
      </c>
      <c r="X153" s="24">
        <f t="shared" si="24"/>
        <v>0.52153110047846885</v>
      </c>
      <c r="Y153" s="21">
        <v>109</v>
      </c>
      <c r="Z153" s="20">
        <v>100</v>
      </c>
      <c r="AA153" s="22"/>
    </row>
    <row r="154" spans="1:27" ht="24.95" customHeight="1">
      <c r="A154" s="25" t="s">
        <v>149</v>
      </c>
      <c r="B154" s="25" t="s">
        <v>149</v>
      </c>
      <c r="C154" s="15">
        <v>1708</v>
      </c>
      <c r="D154" s="15" t="s">
        <v>267</v>
      </c>
      <c r="E154" s="25">
        <v>365</v>
      </c>
      <c r="F154" s="25">
        <v>4</v>
      </c>
      <c r="G154" s="25">
        <v>258</v>
      </c>
      <c r="H154" s="25" t="s">
        <v>0</v>
      </c>
      <c r="I154" s="25">
        <v>1</v>
      </c>
      <c r="J154" s="25">
        <v>102</v>
      </c>
      <c r="K154" s="16">
        <f t="shared" si="19"/>
        <v>70.68493150684931</v>
      </c>
      <c r="L154" s="17">
        <f t="shared" si="20"/>
        <v>27.945205479452056</v>
      </c>
      <c r="M154" s="18">
        <f t="shared" si="21"/>
        <v>498</v>
      </c>
      <c r="N154" s="19">
        <f t="shared" si="25"/>
        <v>0.66265060240963858</v>
      </c>
      <c r="O154" s="20">
        <v>29</v>
      </c>
      <c r="P154" s="20">
        <v>29</v>
      </c>
      <c r="Q154" s="20">
        <v>15</v>
      </c>
      <c r="R154" s="20">
        <v>23</v>
      </c>
      <c r="S154" s="21">
        <v>330</v>
      </c>
      <c r="T154" s="20">
        <v>61</v>
      </c>
      <c r="U154" s="20">
        <v>8</v>
      </c>
      <c r="V154" s="22">
        <v>3</v>
      </c>
      <c r="W154" s="23">
        <f t="shared" si="23"/>
        <v>43</v>
      </c>
      <c r="X154" s="24"/>
      <c r="Y154" s="21"/>
      <c r="Z154" s="20"/>
      <c r="AA154" s="22">
        <v>43</v>
      </c>
    </row>
    <row r="155" spans="1:27" ht="24.95" customHeight="1">
      <c r="A155" s="25" t="s">
        <v>150</v>
      </c>
      <c r="B155" s="25" t="s">
        <v>150</v>
      </c>
      <c r="C155" s="15">
        <v>1709</v>
      </c>
      <c r="D155" s="15" t="s">
        <v>266</v>
      </c>
      <c r="E155" s="25">
        <v>928</v>
      </c>
      <c r="F155" s="25">
        <v>4</v>
      </c>
      <c r="G155" s="25">
        <v>813</v>
      </c>
      <c r="H155" s="25">
        <v>1</v>
      </c>
      <c r="I155" s="25">
        <v>1</v>
      </c>
      <c r="J155" s="25">
        <v>109</v>
      </c>
      <c r="K155" s="16">
        <f t="shared" si="19"/>
        <v>87.607758620689651</v>
      </c>
      <c r="L155" s="17">
        <f t="shared" si="20"/>
        <v>11.745689655172415</v>
      </c>
      <c r="M155" s="18">
        <f t="shared" ref="M155:M186" si="26">SUM(O155:V155)</f>
        <v>281</v>
      </c>
      <c r="N155" s="19">
        <f t="shared" si="25"/>
        <v>0.31672597864768681</v>
      </c>
      <c r="O155" s="20">
        <v>10</v>
      </c>
      <c r="P155" s="20">
        <v>20</v>
      </c>
      <c r="Q155" s="20">
        <v>33</v>
      </c>
      <c r="R155" s="20">
        <v>21</v>
      </c>
      <c r="S155" s="21">
        <v>89</v>
      </c>
      <c r="T155" s="20">
        <v>95</v>
      </c>
      <c r="U155" s="20">
        <v>8</v>
      </c>
      <c r="V155" s="22">
        <v>5</v>
      </c>
      <c r="W155" s="23">
        <f t="shared" si="23"/>
        <v>292</v>
      </c>
      <c r="X155" s="24">
        <f t="shared" si="24"/>
        <v>0.47945205479452052</v>
      </c>
      <c r="Y155" s="21">
        <v>140</v>
      </c>
      <c r="Z155" s="20">
        <v>113</v>
      </c>
      <c r="AA155" s="22">
        <v>39</v>
      </c>
    </row>
    <row r="156" spans="1:27" ht="24.95" customHeight="1">
      <c r="A156" s="25" t="s">
        <v>151</v>
      </c>
      <c r="B156" s="25" t="s">
        <v>151</v>
      </c>
      <c r="C156" s="15">
        <v>1710</v>
      </c>
      <c r="D156" s="15" t="s">
        <v>265</v>
      </c>
      <c r="E156" s="25">
        <v>461</v>
      </c>
      <c r="F156" s="25">
        <v>6</v>
      </c>
      <c r="G156" s="25">
        <v>279</v>
      </c>
      <c r="H156" s="25" t="s">
        <v>0</v>
      </c>
      <c r="I156" s="25">
        <v>2</v>
      </c>
      <c r="J156" s="25">
        <v>174</v>
      </c>
      <c r="K156" s="16">
        <f t="shared" si="19"/>
        <v>60.520607375271155</v>
      </c>
      <c r="L156" s="17">
        <f t="shared" si="20"/>
        <v>37.744034707158356</v>
      </c>
      <c r="M156" s="18">
        <f t="shared" si="26"/>
        <v>119</v>
      </c>
      <c r="N156" s="19">
        <f t="shared" si="25"/>
        <v>0.31092436974789917</v>
      </c>
      <c r="O156" s="20">
        <v>11</v>
      </c>
      <c r="P156" s="20">
        <v>8</v>
      </c>
      <c r="Q156" s="20">
        <v>11</v>
      </c>
      <c r="R156" s="20">
        <v>10</v>
      </c>
      <c r="S156" s="21">
        <v>37</v>
      </c>
      <c r="T156" s="20">
        <v>34</v>
      </c>
      <c r="U156" s="20">
        <v>4</v>
      </c>
      <c r="V156" s="22">
        <v>4</v>
      </c>
      <c r="W156" s="23">
        <f t="shared" si="23"/>
        <v>182</v>
      </c>
      <c r="X156" s="24">
        <f t="shared" si="24"/>
        <v>0.45604395604395603</v>
      </c>
      <c r="Y156" s="21">
        <v>83</v>
      </c>
      <c r="Z156" s="20">
        <v>43</v>
      </c>
      <c r="AA156" s="22">
        <v>56</v>
      </c>
    </row>
    <row r="157" spans="1:27" ht="24.95" customHeight="1">
      <c r="A157" s="25" t="s">
        <v>152</v>
      </c>
      <c r="B157" s="25" t="s">
        <v>152</v>
      </c>
      <c r="C157" s="15">
        <v>1711</v>
      </c>
      <c r="D157" s="15" t="s">
        <v>264</v>
      </c>
      <c r="E157" s="25">
        <v>240</v>
      </c>
      <c r="F157" s="25">
        <v>5</v>
      </c>
      <c r="G157" s="25">
        <v>136</v>
      </c>
      <c r="H157" s="25" t="s">
        <v>0</v>
      </c>
      <c r="I157" s="25">
        <v>3</v>
      </c>
      <c r="J157" s="25">
        <v>96</v>
      </c>
      <c r="K157" s="16">
        <f t="shared" si="19"/>
        <v>56.666666666666664</v>
      </c>
      <c r="L157" s="17">
        <f t="shared" si="20"/>
        <v>40</v>
      </c>
      <c r="M157" s="18">
        <f t="shared" si="26"/>
        <v>268</v>
      </c>
      <c r="N157" s="19">
        <f t="shared" si="25"/>
        <v>0.26865671641791045</v>
      </c>
      <c r="O157" s="20">
        <v>17</v>
      </c>
      <c r="P157" s="20">
        <v>37</v>
      </c>
      <c r="Q157" s="20">
        <v>40</v>
      </c>
      <c r="R157" s="20">
        <v>23</v>
      </c>
      <c r="S157" s="21">
        <v>72</v>
      </c>
      <c r="T157" s="20">
        <v>67</v>
      </c>
      <c r="U157" s="20">
        <v>4</v>
      </c>
      <c r="V157" s="22">
        <v>8</v>
      </c>
      <c r="W157" s="23">
        <f t="shared" si="23"/>
        <v>329</v>
      </c>
      <c r="X157" s="24">
        <f t="shared" si="24"/>
        <v>0.40729483282674772</v>
      </c>
      <c r="Y157" s="21">
        <v>134</v>
      </c>
      <c r="Z157" s="20">
        <v>96</v>
      </c>
      <c r="AA157" s="22">
        <v>99</v>
      </c>
    </row>
    <row r="158" spans="1:27" ht="24.95" customHeight="1">
      <c r="A158" s="25" t="s">
        <v>153</v>
      </c>
      <c r="B158" s="25" t="s">
        <v>153</v>
      </c>
      <c r="C158" s="15">
        <v>1712</v>
      </c>
      <c r="D158" s="15" t="s">
        <v>263</v>
      </c>
      <c r="E158" s="25">
        <v>465</v>
      </c>
      <c r="F158" s="25">
        <v>8</v>
      </c>
      <c r="G158" s="25">
        <v>233</v>
      </c>
      <c r="H158" s="25">
        <v>2</v>
      </c>
      <c r="I158" s="25">
        <v>1</v>
      </c>
      <c r="J158" s="25">
        <v>221</v>
      </c>
      <c r="K158" s="16">
        <f t="shared" si="19"/>
        <v>50.107526881720432</v>
      </c>
      <c r="L158" s="17">
        <f t="shared" si="20"/>
        <v>47.526881720430111</v>
      </c>
      <c r="M158" s="18">
        <f t="shared" si="26"/>
        <v>497</v>
      </c>
      <c r="N158" s="19">
        <f t="shared" si="25"/>
        <v>0.45875251509054327</v>
      </c>
      <c r="O158" s="20">
        <v>25</v>
      </c>
      <c r="P158" s="20">
        <v>47</v>
      </c>
      <c r="Q158" s="20">
        <v>40</v>
      </c>
      <c r="R158" s="20">
        <v>26</v>
      </c>
      <c r="S158" s="21">
        <v>228</v>
      </c>
      <c r="T158" s="20">
        <v>113</v>
      </c>
      <c r="U158" s="20">
        <v>10</v>
      </c>
      <c r="V158" s="22">
        <v>8</v>
      </c>
      <c r="W158" s="23">
        <f t="shared" si="23"/>
        <v>648</v>
      </c>
      <c r="X158" s="24">
        <f t="shared" si="24"/>
        <v>0.47685185185185186</v>
      </c>
      <c r="Y158" s="21">
        <v>309</v>
      </c>
      <c r="Z158" s="20">
        <v>245</v>
      </c>
      <c r="AA158" s="22">
        <v>94</v>
      </c>
    </row>
    <row r="159" spans="1:27" ht="24.95" customHeight="1">
      <c r="A159" s="25" t="s">
        <v>154</v>
      </c>
      <c r="B159" s="25" t="s">
        <v>154</v>
      </c>
      <c r="C159" s="15">
        <v>1713</v>
      </c>
      <c r="D159" s="15" t="s">
        <v>262</v>
      </c>
      <c r="E159" s="25">
        <v>836</v>
      </c>
      <c r="F159" s="25">
        <v>12</v>
      </c>
      <c r="G159" s="25">
        <v>580</v>
      </c>
      <c r="H159" s="25">
        <v>1</v>
      </c>
      <c r="I159" s="25">
        <v>3</v>
      </c>
      <c r="J159" s="25">
        <v>240</v>
      </c>
      <c r="K159" s="16">
        <f t="shared" si="19"/>
        <v>69.377990430622006</v>
      </c>
      <c r="L159" s="17">
        <f t="shared" si="20"/>
        <v>28.708133971291865</v>
      </c>
      <c r="M159" s="18">
        <f t="shared" si="26"/>
        <v>437</v>
      </c>
      <c r="N159" s="19">
        <f t="shared" si="25"/>
        <v>0.58810068649885583</v>
      </c>
      <c r="O159" s="20">
        <v>22</v>
      </c>
      <c r="P159" s="20">
        <v>27</v>
      </c>
      <c r="Q159" s="20">
        <v>9</v>
      </c>
      <c r="R159" s="20">
        <v>56</v>
      </c>
      <c r="S159" s="21">
        <v>257</v>
      </c>
      <c r="T159" s="20">
        <v>52</v>
      </c>
      <c r="U159" s="20">
        <v>10</v>
      </c>
      <c r="V159" s="22">
        <v>4</v>
      </c>
      <c r="W159" s="23">
        <f t="shared" si="23"/>
        <v>616</v>
      </c>
      <c r="X159" s="24">
        <f t="shared" si="24"/>
        <v>0.48538961038961037</v>
      </c>
      <c r="Y159" s="21">
        <v>299</v>
      </c>
      <c r="Z159" s="20">
        <v>236</v>
      </c>
      <c r="AA159" s="22">
        <v>81</v>
      </c>
    </row>
    <row r="160" spans="1:27" ht="24.95" customHeight="1">
      <c r="A160" s="25" t="s">
        <v>155</v>
      </c>
      <c r="B160" s="25" t="s">
        <v>155</v>
      </c>
      <c r="C160" s="15">
        <v>1714</v>
      </c>
      <c r="D160" s="15" t="s">
        <v>261</v>
      </c>
      <c r="E160" s="25">
        <v>828</v>
      </c>
      <c r="F160" s="25">
        <v>1</v>
      </c>
      <c r="G160" s="25">
        <v>737</v>
      </c>
      <c r="H160" s="25">
        <v>1</v>
      </c>
      <c r="I160" s="25">
        <v>2</v>
      </c>
      <c r="J160" s="25">
        <v>87</v>
      </c>
      <c r="K160" s="16">
        <f t="shared" si="19"/>
        <v>89.009661835748787</v>
      </c>
      <c r="L160" s="17">
        <f t="shared" si="20"/>
        <v>10.507246376811594</v>
      </c>
      <c r="M160" s="18">
        <f t="shared" si="26"/>
        <v>218</v>
      </c>
      <c r="N160" s="19">
        <f t="shared" si="25"/>
        <v>0.45412844036697247</v>
      </c>
      <c r="O160" s="20">
        <v>27</v>
      </c>
      <c r="P160" s="20">
        <v>14</v>
      </c>
      <c r="Q160" s="20">
        <v>14</v>
      </c>
      <c r="R160" s="20">
        <v>19</v>
      </c>
      <c r="S160" s="21">
        <v>99</v>
      </c>
      <c r="T160" s="20">
        <v>37</v>
      </c>
      <c r="U160" s="20">
        <v>5</v>
      </c>
      <c r="V160" s="22">
        <v>3</v>
      </c>
      <c r="W160" s="23">
        <f t="shared" si="23"/>
        <v>225</v>
      </c>
      <c r="X160" s="24">
        <f t="shared" si="24"/>
        <v>0.64</v>
      </c>
      <c r="Y160" s="21">
        <v>144</v>
      </c>
      <c r="Z160" s="20">
        <v>81</v>
      </c>
      <c r="AA160" s="22"/>
    </row>
    <row r="161" spans="1:27" ht="24.95" customHeight="1">
      <c r="A161" s="25"/>
      <c r="B161" s="25"/>
      <c r="C161" s="15">
        <v>1715</v>
      </c>
      <c r="D161" s="15" t="s">
        <v>216</v>
      </c>
      <c r="E161" s="25"/>
      <c r="F161" s="25"/>
      <c r="G161" s="25"/>
      <c r="H161" s="25"/>
      <c r="I161" s="25"/>
      <c r="J161" s="25"/>
      <c r="K161" s="16"/>
      <c r="L161" s="17"/>
      <c r="M161" s="18">
        <f t="shared" si="26"/>
        <v>92</v>
      </c>
      <c r="N161" s="19">
        <f t="shared" si="25"/>
        <v>0.35869565217391303</v>
      </c>
      <c r="O161" s="20">
        <v>14</v>
      </c>
      <c r="P161" s="20">
        <v>8</v>
      </c>
      <c r="Q161" s="20">
        <v>6</v>
      </c>
      <c r="R161" s="20">
        <v>3</v>
      </c>
      <c r="S161" s="21">
        <v>33</v>
      </c>
      <c r="T161" s="20">
        <v>23</v>
      </c>
      <c r="U161" s="20">
        <v>4</v>
      </c>
      <c r="V161" s="22">
        <v>1</v>
      </c>
      <c r="W161" s="23">
        <f t="shared" si="23"/>
        <v>0</v>
      </c>
      <c r="X161" s="24"/>
      <c r="Y161" s="21"/>
      <c r="Z161" s="20"/>
      <c r="AA161" s="22"/>
    </row>
    <row r="162" spans="1:27" ht="24.95" customHeight="1">
      <c r="A162" s="25"/>
      <c r="B162" s="25"/>
      <c r="C162" s="15">
        <v>1716</v>
      </c>
      <c r="D162" s="15" t="s">
        <v>260</v>
      </c>
      <c r="E162" s="25"/>
      <c r="F162" s="25"/>
      <c r="G162" s="25"/>
      <c r="H162" s="25"/>
      <c r="I162" s="25"/>
      <c r="J162" s="25"/>
      <c r="K162" s="16"/>
      <c r="L162" s="17"/>
      <c r="M162" s="18">
        <f t="shared" si="26"/>
        <v>202</v>
      </c>
      <c r="N162" s="19">
        <f t="shared" si="25"/>
        <v>0.37128712871287128</v>
      </c>
      <c r="O162" s="20">
        <v>9</v>
      </c>
      <c r="P162" s="20">
        <v>22</v>
      </c>
      <c r="Q162" s="20">
        <v>29</v>
      </c>
      <c r="R162" s="20">
        <v>23</v>
      </c>
      <c r="S162" s="21">
        <v>75</v>
      </c>
      <c r="T162" s="20">
        <v>34</v>
      </c>
      <c r="U162" s="20">
        <v>7</v>
      </c>
      <c r="V162" s="22">
        <v>3</v>
      </c>
      <c r="W162" s="23">
        <f t="shared" si="23"/>
        <v>168</v>
      </c>
      <c r="X162" s="24"/>
      <c r="Y162" s="21"/>
      <c r="Z162" s="20"/>
      <c r="AA162" s="22">
        <v>168</v>
      </c>
    </row>
    <row r="163" spans="1:27" ht="24.95" customHeight="1">
      <c r="A163" s="25" t="s">
        <v>156</v>
      </c>
      <c r="B163" s="25" t="s">
        <v>156</v>
      </c>
      <c r="C163" s="15">
        <v>1801</v>
      </c>
      <c r="D163" s="15" t="s">
        <v>259</v>
      </c>
      <c r="E163" s="25">
        <v>525</v>
      </c>
      <c r="F163" s="25">
        <v>6</v>
      </c>
      <c r="G163" s="25">
        <v>376</v>
      </c>
      <c r="H163" s="25">
        <v>2</v>
      </c>
      <c r="I163" s="25">
        <v>2</v>
      </c>
      <c r="J163" s="25">
        <v>139</v>
      </c>
      <c r="K163" s="16">
        <f t="shared" si="19"/>
        <v>71.61904761904762</v>
      </c>
      <c r="L163" s="17">
        <f t="shared" si="20"/>
        <v>26.476190476190474</v>
      </c>
      <c r="M163" s="18">
        <f t="shared" si="26"/>
        <v>448</v>
      </c>
      <c r="N163" s="19">
        <f t="shared" si="25"/>
        <v>0.7589285714285714</v>
      </c>
      <c r="O163" s="20">
        <v>24</v>
      </c>
      <c r="P163" s="20">
        <v>20</v>
      </c>
      <c r="Q163" s="20">
        <v>11</v>
      </c>
      <c r="R163" s="20">
        <v>24</v>
      </c>
      <c r="S163" s="21">
        <v>340</v>
      </c>
      <c r="T163" s="20">
        <v>22</v>
      </c>
      <c r="U163" s="20">
        <v>4</v>
      </c>
      <c r="V163" s="22">
        <v>3</v>
      </c>
      <c r="W163" s="23">
        <f t="shared" si="23"/>
        <v>517</v>
      </c>
      <c r="X163" s="24">
        <f t="shared" si="24"/>
        <v>0.54545454545454541</v>
      </c>
      <c r="Y163" s="21">
        <v>282</v>
      </c>
      <c r="Z163" s="20">
        <v>162</v>
      </c>
      <c r="AA163" s="22">
        <v>73</v>
      </c>
    </row>
    <row r="164" spans="1:27" ht="24.95" customHeight="1">
      <c r="A164" s="25" t="s">
        <v>157</v>
      </c>
      <c r="B164" s="25" t="s">
        <v>157</v>
      </c>
      <c r="C164" s="15">
        <v>1802</v>
      </c>
      <c r="D164" s="15" t="s">
        <v>258</v>
      </c>
      <c r="E164" s="25">
        <v>1010</v>
      </c>
      <c r="F164" s="25">
        <v>1</v>
      </c>
      <c r="G164" s="25">
        <v>965</v>
      </c>
      <c r="H164" s="25" t="s">
        <v>0</v>
      </c>
      <c r="I164" s="25" t="s">
        <v>0</v>
      </c>
      <c r="J164" s="25">
        <v>44</v>
      </c>
      <c r="K164" s="16">
        <f t="shared" si="19"/>
        <v>95.544554455445535</v>
      </c>
      <c r="L164" s="17">
        <f t="shared" si="20"/>
        <v>4.3564356435643559</v>
      </c>
      <c r="M164" s="18">
        <f t="shared" si="26"/>
        <v>270</v>
      </c>
      <c r="N164" s="19">
        <f t="shared" si="25"/>
        <v>0.7</v>
      </c>
      <c r="O164" s="20">
        <v>15</v>
      </c>
      <c r="P164" s="20">
        <v>11</v>
      </c>
      <c r="Q164" s="20">
        <v>9</v>
      </c>
      <c r="R164" s="20">
        <v>21</v>
      </c>
      <c r="S164" s="21">
        <v>189</v>
      </c>
      <c r="T164" s="20">
        <v>24</v>
      </c>
      <c r="U164" s="20">
        <v>1</v>
      </c>
      <c r="V164" s="22">
        <v>0</v>
      </c>
      <c r="W164" s="23">
        <f t="shared" si="23"/>
        <v>391</v>
      </c>
      <c r="X164" s="24">
        <f t="shared" si="24"/>
        <v>0.40153452685421998</v>
      </c>
      <c r="Y164" s="21">
        <v>157</v>
      </c>
      <c r="Z164" s="20">
        <v>122</v>
      </c>
      <c r="AA164" s="22">
        <v>112</v>
      </c>
    </row>
    <row r="165" spans="1:27" ht="24.95" customHeight="1">
      <c r="A165" s="25" t="s">
        <v>158</v>
      </c>
      <c r="B165" s="25" t="s">
        <v>158</v>
      </c>
      <c r="C165" s="15">
        <v>1803</v>
      </c>
      <c r="D165" s="15" t="s">
        <v>257</v>
      </c>
      <c r="E165" s="25">
        <v>587</v>
      </c>
      <c r="F165" s="25" t="s">
        <v>0</v>
      </c>
      <c r="G165" s="25">
        <v>564</v>
      </c>
      <c r="H165" s="25">
        <v>1</v>
      </c>
      <c r="I165" s="25" t="s">
        <v>0</v>
      </c>
      <c r="J165" s="25">
        <v>22</v>
      </c>
      <c r="K165" s="16">
        <f t="shared" si="19"/>
        <v>96.08177172061329</v>
      </c>
      <c r="L165" s="17">
        <f t="shared" si="20"/>
        <v>3.7478705281090292</v>
      </c>
      <c r="M165" s="18">
        <f t="shared" si="26"/>
        <v>348</v>
      </c>
      <c r="N165" s="19">
        <f t="shared" si="25"/>
        <v>0.72126436781609193</v>
      </c>
      <c r="O165" s="20">
        <v>12</v>
      </c>
      <c r="P165" s="20">
        <v>19</v>
      </c>
      <c r="Q165" s="20">
        <v>12</v>
      </c>
      <c r="R165" s="20">
        <v>30</v>
      </c>
      <c r="S165" s="21">
        <v>251</v>
      </c>
      <c r="T165" s="20">
        <v>18</v>
      </c>
      <c r="U165" s="20">
        <v>5</v>
      </c>
      <c r="V165" s="22">
        <v>1</v>
      </c>
      <c r="W165" s="23">
        <f t="shared" si="23"/>
        <v>530</v>
      </c>
      <c r="X165" s="24">
        <f t="shared" si="24"/>
        <v>0.47924528301886793</v>
      </c>
      <c r="Y165" s="21">
        <v>254</v>
      </c>
      <c r="Z165" s="20">
        <v>159</v>
      </c>
      <c r="AA165" s="22">
        <v>117</v>
      </c>
    </row>
    <row r="166" spans="1:27" ht="24.95" customHeight="1">
      <c r="A166" s="25" t="s">
        <v>159</v>
      </c>
      <c r="B166" s="25" t="s">
        <v>159</v>
      </c>
      <c r="C166" s="15">
        <v>1804</v>
      </c>
      <c r="D166" s="15" t="s">
        <v>256</v>
      </c>
      <c r="E166" s="25">
        <v>671</v>
      </c>
      <c r="F166" s="25">
        <v>1</v>
      </c>
      <c r="G166" s="25">
        <v>657</v>
      </c>
      <c r="H166" s="25" t="s">
        <v>0</v>
      </c>
      <c r="I166" s="25" t="s">
        <v>0</v>
      </c>
      <c r="J166" s="25">
        <v>13</v>
      </c>
      <c r="K166" s="16">
        <f t="shared" si="19"/>
        <v>97.913561847988078</v>
      </c>
      <c r="L166" s="17">
        <f t="shared" si="20"/>
        <v>1.9374068554396422</v>
      </c>
      <c r="M166" s="18">
        <f t="shared" si="26"/>
        <v>522</v>
      </c>
      <c r="N166" s="19">
        <f t="shared" si="25"/>
        <v>0.58620689655172409</v>
      </c>
      <c r="O166" s="20">
        <v>35</v>
      </c>
      <c r="P166" s="20">
        <v>43</v>
      </c>
      <c r="Q166" s="20">
        <v>12</v>
      </c>
      <c r="R166" s="20">
        <v>34</v>
      </c>
      <c r="S166" s="21">
        <v>306</v>
      </c>
      <c r="T166" s="20">
        <v>72</v>
      </c>
      <c r="U166" s="20">
        <v>15</v>
      </c>
      <c r="V166" s="22">
        <v>5</v>
      </c>
      <c r="W166" s="23">
        <f t="shared" si="23"/>
        <v>318</v>
      </c>
      <c r="X166" s="24">
        <f t="shared" si="24"/>
        <v>0.55345911949685533</v>
      </c>
      <c r="Y166" s="21">
        <v>176</v>
      </c>
      <c r="Z166" s="20">
        <v>77</v>
      </c>
      <c r="AA166" s="22">
        <v>65</v>
      </c>
    </row>
    <row r="167" spans="1:27" ht="24.95" customHeight="1">
      <c r="A167" s="25" t="s">
        <v>160</v>
      </c>
      <c r="B167" s="25" t="s">
        <v>160</v>
      </c>
      <c r="C167" s="15">
        <v>1805</v>
      </c>
      <c r="D167" s="15" t="s">
        <v>255</v>
      </c>
      <c r="E167" s="25">
        <v>542</v>
      </c>
      <c r="F167" s="25">
        <v>2</v>
      </c>
      <c r="G167" s="25">
        <v>502</v>
      </c>
      <c r="H167" s="25">
        <v>1</v>
      </c>
      <c r="I167" s="25">
        <v>1</v>
      </c>
      <c r="J167" s="25">
        <v>36</v>
      </c>
      <c r="K167" s="16">
        <f t="shared" si="19"/>
        <v>92.619926199261997</v>
      </c>
      <c r="L167" s="17">
        <f t="shared" si="20"/>
        <v>6.6420664206642073</v>
      </c>
      <c r="M167" s="18">
        <f t="shared" si="26"/>
        <v>395</v>
      </c>
      <c r="N167" s="19">
        <f t="shared" si="25"/>
        <v>0.6860759493670886</v>
      </c>
      <c r="O167" s="20">
        <v>19</v>
      </c>
      <c r="P167" s="20">
        <v>11</v>
      </c>
      <c r="Q167" s="20">
        <v>15</v>
      </c>
      <c r="R167" s="20">
        <v>53</v>
      </c>
      <c r="S167" s="21">
        <v>271</v>
      </c>
      <c r="T167" s="20">
        <v>17</v>
      </c>
      <c r="U167" s="20">
        <v>7</v>
      </c>
      <c r="V167" s="22">
        <v>2</v>
      </c>
      <c r="W167" s="23">
        <f t="shared" si="23"/>
        <v>635</v>
      </c>
      <c r="X167" s="24">
        <f t="shared" si="24"/>
        <v>0.32755905511811023</v>
      </c>
      <c r="Y167" s="21">
        <v>208</v>
      </c>
      <c r="Z167" s="20">
        <v>188</v>
      </c>
      <c r="AA167" s="22">
        <v>239</v>
      </c>
    </row>
    <row r="168" spans="1:27" ht="24.95" customHeight="1">
      <c r="A168" s="25" t="s">
        <v>161</v>
      </c>
      <c r="B168" s="25" t="s">
        <v>161</v>
      </c>
      <c r="C168" s="15">
        <v>1806</v>
      </c>
      <c r="D168" s="15" t="s">
        <v>254</v>
      </c>
      <c r="E168" s="25">
        <v>562</v>
      </c>
      <c r="F168" s="25" t="s">
        <v>0</v>
      </c>
      <c r="G168" s="25">
        <v>547</v>
      </c>
      <c r="H168" s="25" t="s">
        <v>0</v>
      </c>
      <c r="I168" s="25" t="s">
        <v>0</v>
      </c>
      <c r="J168" s="25">
        <v>15</v>
      </c>
      <c r="K168" s="16">
        <f t="shared" si="19"/>
        <v>97.330960854092524</v>
      </c>
      <c r="L168" s="17">
        <f t="shared" si="20"/>
        <v>2.6690391459074734</v>
      </c>
      <c r="M168" s="18">
        <f t="shared" si="26"/>
        <v>758</v>
      </c>
      <c r="N168" s="19">
        <f t="shared" si="25"/>
        <v>0.75065963060686014</v>
      </c>
      <c r="O168" s="20">
        <v>32</v>
      </c>
      <c r="P168" s="20">
        <v>32</v>
      </c>
      <c r="Q168" s="20">
        <v>11</v>
      </c>
      <c r="R168" s="20">
        <v>72</v>
      </c>
      <c r="S168" s="21">
        <v>569</v>
      </c>
      <c r="T168" s="20">
        <v>21</v>
      </c>
      <c r="U168" s="20">
        <v>14</v>
      </c>
      <c r="V168" s="22">
        <v>7</v>
      </c>
      <c r="W168" s="23">
        <f t="shared" si="23"/>
        <v>1019</v>
      </c>
      <c r="X168" s="24">
        <f t="shared" si="24"/>
        <v>0.50441609421000977</v>
      </c>
      <c r="Y168" s="21">
        <v>514</v>
      </c>
      <c r="Z168" s="20">
        <v>330</v>
      </c>
      <c r="AA168" s="22">
        <v>175</v>
      </c>
    </row>
    <row r="169" spans="1:27" ht="24.95" customHeight="1">
      <c r="A169" s="25" t="s">
        <v>162</v>
      </c>
      <c r="B169" s="25" t="s">
        <v>162</v>
      </c>
      <c r="C169" s="15">
        <v>1807</v>
      </c>
      <c r="D169" s="15" t="s">
        <v>253</v>
      </c>
      <c r="E169" s="25">
        <v>1194</v>
      </c>
      <c r="F169" s="25" t="s">
        <v>0</v>
      </c>
      <c r="G169" s="25">
        <v>1166</v>
      </c>
      <c r="H169" s="25">
        <v>2</v>
      </c>
      <c r="I169" s="25" t="s">
        <v>0</v>
      </c>
      <c r="J169" s="25">
        <v>26</v>
      </c>
      <c r="K169" s="16">
        <f t="shared" si="19"/>
        <v>97.654941373534342</v>
      </c>
      <c r="L169" s="17">
        <f t="shared" si="20"/>
        <v>2.1775544388609713</v>
      </c>
      <c r="M169" s="18">
        <f t="shared" si="26"/>
        <v>710</v>
      </c>
      <c r="N169" s="19">
        <f t="shared" si="25"/>
        <v>0.76478873239436618</v>
      </c>
      <c r="O169" s="20">
        <v>25</v>
      </c>
      <c r="P169" s="20">
        <v>48</v>
      </c>
      <c r="Q169" s="20">
        <v>10</v>
      </c>
      <c r="R169" s="20">
        <v>45</v>
      </c>
      <c r="S169" s="21">
        <v>543</v>
      </c>
      <c r="T169" s="20">
        <v>26</v>
      </c>
      <c r="U169" s="20">
        <v>9</v>
      </c>
      <c r="V169" s="22">
        <v>4</v>
      </c>
      <c r="W169" s="23">
        <f t="shared" si="23"/>
        <v>497</v>
      </c>
      <c r="X169" s="24">
        <f t="shared" si="24"/>
        <v>0.68410462776659964</v>
      </c>
      <c r="Y169" s="21">
        <v>340</v>
      </c>
      <c r="Z169" s="20">
        <v>157</v>
      </c>
      <c r="AA169" s="22"/>
    </row>
    <row r="170" spans="1:27" ht="24.95" customHeight="1">
      <c r="A170" s="25" t="s">
        <v>163</v>
      </c>
      <c r="B170" s="25" t="s">
        <v>163</v>
      </c>
      <c r="C170" s="15">
        <v>1808</v>
      </c>
      <c r="D170" s="15" t="s">
        <v>252</v>
      </c>
      <c r="E170" s="25">
        <v>880</v>
      </c>
      <c r="F170" s="25">
        <v>1</v>
      </c>
      <c r="G170" s="25">
        <v>856</v>
      </c>
      <c r="H170" s="25" t="s">
        <v>0</v>
      </c>
      <c r="I170" s="25" t="s">
        <v>0</v>
      </c>
      <c r="J170" s="25">
        <v>23</v>
      </c>
      <c r="K170" s="16">
        <f t="shared" si="19"/>
        <v>97.27272727272728</v>
      </c>
      <c r="L170" s="17">
        <f t="shared" si="20"/>
        <v>2.6136363636363633</v>
      </c>
      <c r="M170" s="18">
        <f t="shared" si="26"/>
        <v>459</v>
      </c>
      <c r="N170" s="19">
        <f t="shared" si="25"/>
        <v>0.78649237472766886</v>
      </c>
      <c r="O170" s="20">
        <v>12</v>
      </c>
      <c r="P170" s="20">
        <v>13</v>
      </c>
      <c r="Q170" s="20">
        <v>7</v>
      </c>
      <c r="R170" s="20">
        <v>43</v>
      </c>
      <c r="S170" s="21">
        <v>361</v>
      </c>
      <c r="T170" s="20">
        <v>14</v>
      </c>
      <c r="U170" s="20">
        <v>5</v>
      </c>
      <c r="V170" s="22">
        <v>4</v>
      </c>
      <c r="W170" s="23">
        <f t="shared" si="23"/>
        <v>115</v>
      </c>
      <c r="X170" s="24"/>
      <c r="Y170" s="21"/>
      <c r="Z170" s="20"/>
      <c r="AA170" s="22">
        <v>115</v>
      </c>
    </row>
    <row r="171" spans="1:27" ht="24.95" customHeight="1">
      <c r="A171" s="25" t="s">
        <v>164</v>
      </c>
      <c r="B171" s="25" t="s">
        <v>164</v>
      </c>
      <c r="C171" s="15">
        <v>1809</v>
      </c>
      <c r="D171" s="15" t="s">
        <v>251</v>
      </c>
      <c r="E171" s="25">
        <v>663</v>
      </c>
      <c r="F171" s="25" t="s">
        <v>0</v>
      </c>
      <c r="G171" s="25">
        <v>657</v>
      </c>
      <c r="H171" s="25" t="s">
        <v>0</v>
      </c>
      <c r="I171" s="25" t="s">
        <v>0</v>
      </c>
      <c r="J171" s="25">
        <v>6</v>
      </c>
      <c r="K171" s="16">
        <f t="shared" si="19"/>
        <v>99.095022624434392</v>
      </c>
      <c r="L171" s="17">
        <f t="shared" si="20"/>
        <v>0.90497737556561098</v>
      </c>
      <c r="M171" s="18">
        <f t="shared" si="26"/>
        <v>359</v>
      </c>
      <c r="N171" s="19">
        <f t="shared" si="25"/>
        <v>0.72701949860724235</v>
      </c>
      <c r="O171" s="20">
        <v>15</v>
      </c>
      <c r="P171" s="20">
        <v>16</v>
      </c>
      <c r="Q171" s="20">
        <v>15</v>
      </c>
      <c r="R171" s="20">
        <v>26</v>
      </c>
      <c r="S171" s="21">
        <v>261</v>
      </c>
      <c r="T171" s="20">
        <v>20</v>
      </c>
      <c r="U171" s="20">
        <v>5</v>
      </c>
      <c r="V171" s="22">
        <v>1</v>
      </c>
      <c r="W171" s="23">
        <f t="shared" si="23"/>
        <v>446</v>
      </c>
      <c r="X171" s="24">
        <f t="shared" si="24"/>
        <v>0.55829596412556048</v>
      </c>
      <c r="Y171" s="21">
        <v>249</v>
      </c>
      <c r="Z171" s="20">
        <v>142</v>
      </c>
      <c r="AA171" s="22">
        <v>55</v>
      </c>
    </row>
    <row r="172" spans="1:27" ht="24.95" customHeight="1">
      <c r="A172" s="25" t="s">
        <v>165</v>
      </c>
      <c r="B172" s="25" t="s">
        <v>165</v>
      </c>
      <c r="C172" s="15">
        <v>1810</v>
      </c>
      <c r="D172" s="15" t="s">
        <v>214</v>
      </c>
      <c r="E172" s="25">
        <v>582</v>
      </c>
      <c r="F172" s="25">
        <v>1</v>
      </c>
      <c r="G172" s="25">
        <v>556</v>
      </c>
      <c r="H172" s="25">
        <v>2</v>
      </c>
      <c r="I172" s="25" t="s">
        <v>0</v>
      </c>
      <c r="J172" s="25">
        <v>23</v>
      </c>
      <c r="K172" s="16">
        <f t="shared" si="19"/>
        <v>95.532646048109967</v>
      </c>
      <c r="L172" s="17">
        <f t="shared" si="20"/>
        <v>3.9518900343642609</v>
      </c>
      <c r="M172" s="18">
        <f t="shared" si="26"/>
        <v>0</v>
      </c>
      <c r="N172" s="19"/>
      <c r="O172" s="20"/>
      <c r="P172" s="20"/>
      <c r="Q172" s="20"/>
      <c r="R172" s="20"/>
      <c r="S172" s="21"/>
      <c r="T172" s="20"/>
      <c r="U172" s="20"/>
      <c r="V172" s="22"/>
      <c r="W172" s="23">
        <f t="shared" si="23"/>
        <v>344</v>
      </c>
      <c r="X172" s="24">
        <f t="shared" si="24"/>
        <v>0.46220930232558138</v>
      </c>
      <c r="Y172" s="21">
        <v>159</v>
      </c>
      <c r="Z172" s="20">
        <v>72</v>
      </c>
      <c r="AA172" s="22">
        <v>113</v>
      </c>
    </row>
    <row r="173" spans="1:27" ht="24.95" customHeight="1">
      <c r="A173" s="25" t="s">
        <v>166</v>
      </c>
      <c r="B173" s="25" t="s">
        <v>166</v>
      </c>
      <c r="C173" s="15">
        <v>1811</v>
      </c>
      <c r="D173" s="15" t="s">
        <v>213</v>
      </c>
      <c r="E173" s="25">
        <v>385</v>
      </c>
      <c r="F173" s="25" t="s">
        <v>0</v>
      </c>
      <c r="G173" s="25">
        <v>372</v>
      </c>
      <c r="H173" s="25" t="s">
        <v>0</v>
      </c>
      <c r="I173" s="25" t="s">
        <v>0</v>
      </c>
      <c r="J173" s="25">
        <v>13</v>
      </c>
      <c r="K173" s="16">
        <f t="shared" si="19"/>
        <v>96.623376623376629</v>
      </c>
      <c r="L173" s="17">
        <f t="shared" si="20"/>
        <v>3.3766233766233764</v>
      </c>
      <c r="M173" s="18">
        <f t="shared" si="26"/>
        <v>0</v>
      </c>
      <c r="N173" s="19"/>
      <c r="O173" s="20"/>
      <c r="P173" s="20"/>
      <c r="Q173" s="20"/>
      <c r="R173" s="20"/>
      <c r="S173" s="21"/>
      <c r="T173" s="20"/>
      <c r="U173" s="20"/>
      <c r="V173" s="22"/>
      <c r="W173" s="23">
        <f t="shared" si="23"/>
        <v>263</v>
      </c>
      <c r="X173" s="24">
        <f t="shared" si="24"/>
        <v>0.60076045627376429</v>
      </c>
      <c r="Y173" s="21">
        <v>158</v>
      </c>
      <c r="Z173" s="20">
        <v>67</v>
      </c>
      <c r="AA173" s="22">
        <v>38</v>
      </c>
    </row>
    <row r="174" spans="1:27" ht="24.95" customHeight="1">
      <c r="A174" s="25" t="s">
        <v>167</v>
      </c>
      <c r="B174" s="25" t="s">
        <v>167</v>
      </c>
      <c r="C174" s="15">
        <v>1901</v>
      </c>
      <c r="D174" s="15" t="s">
        <v>250</v>
      </c>
      <c r="E174" s="25">
        <v>572</v>
      </c>
      <c r="F174" s="25" t="s">
        <v>0</v>
      </c>
      <c r="G174" s="25">
        <v>522</v>
      </c>
      <c r="H174" s="25">
        <v>1</v>
      </c>
      <c r="I174" s="25" t="s">
        <v>0</v>
      </c>
      <c r="J174" s="25">
        <v>49</v>
      </c>
      <c r="K174" s="16">
        <f t="shared" si="19"/>
        <v>91.258741258741267</v>
      </c>
      <c r="L174" s="17">
        <f t="shared" si="20"/>
        <v>8.5664335664335667</v>
      </c>
      <c r="M174" s="18">
        <f t="shared" si="26"/>
        <v>345</v>
      </c>
      <c r="N174" s="19">
        <f t="shared" ref="N174:N206" si="27">S174/M174</f>
        <v>0.2318840579710145</v>
      </c>
      <c r="O174" s="20">
        <v>13</v>
      </c>
      <c r="P174" s="20">
        <v>29</v>
      </c>
      <c r="Q174" s="20">
        <v>75</v>
      </c>
      <c r="R174" s="20">
        <v>24</v>
      </c>
      <c r="S174" s="21">
        <v>80</v>
      </c>
      <c r="T174" s="20">
        <v>106</v>
      </c>
      <c r="U174" s="20">
        <v>12</v>
      </c>
      <c r="V174" s="22">
        <v>6</v>
      </c>
      <c r="W174" s="23">
        <f t="shared" si="23"/>
        <v>390</v>
      </c>
      <c r="X174" s="24">
        <f t="shared" si="24"/>
        <v>0.44615384615384618</v>
      </c>
      <c r="Y174" s="21">
        <v>174</v>
      </c>
      <c r="Z174" s="20">
        <v>182</v>
      </c>
      <c r="AA174" s="22">
        <v>34</v>
      </c>
    </row>
    <row r="175" spans="1:27" ht="24.95" customHeight="1">
      <c r="A175" s="25" t="s">
        <v>168</v>
      </c>
      <c r="B175" s="25" t="s">
        <v>168</v>
      </c>
      <c r="C175" s="15">
        <v>1902</v>
      </c>
      <c r="D175" s="15" t="s">
        <v>249</v>
      </c>
      <c r="E175" s="25">
        <v>611</v>
      </c>
      <c r="F175" s="25">
        <v>10</v>
      </c>
      <c r="G175" s="25">
        <v>204</v>
      </c>
      <c r="H175" s="25" t="s">
        <v>0</v>
      </c>
      <c r="I175" s="25" t="s">
        <v>0</v>
      </c>
      <c r="J175" s="25">
        <v>397</v>
      </c>
      <c r="K175" s="16">
        <f t="shared" si="19"/>
        <v>33.387888707037646</v>
      </c>
      <c r="L175" s="17">
        <f t="shared" si="20"/>
        <v>64.97545008183306</v>
      </c>
      <c r="M175" s="18">
        <f t="shared" si="26"/>
        <v>208</v>
      </c>
      <c r="N175" s="19">
        <f t="shared" si="27"/>
        <v>0.27403846153846156</v>
      </c>
      <c r="O175" s="20">
        <v>19</v>
      </c>
      <c r="P175" s="20">
        <v>15</v>
      </c>
      <c r="Q175" s="20">
        <v>31</v>
      </c>
      <c r="R175" s="20">
        <v>9</v>
      </c>
      <c r="S175" s="21">
        <v>57</v>
      </c>
      <c r="T175" s="20">
        <v>66</v>
      </c>
      <c r="U175" s="20">
        <v>8</v>
      </c>
      <c r="V175" s="22">
        <v>3</v>
      </c>
      <c r="W175" s="23">
        <f t="shared" si="23"/>
        <v>296</v>
      </c>
      <c r="X175" s="24">
        <f t="shared" si="24"/>
        <v>0.38851351351351349</v>
      </c>
      <c r="Y175" s="21">
        <v>115</v>
      </c>
      <c r="Z175" s="20">
        <v>95</v>
      </c>
      <c r="AA175" s="22">
        <v>86</v>
      </c>
    </row>
    <row r="176" spans="1:27" ht="24.95" customHeight="1">
      <c r="A176" s="25" t="s">
        <v>169</v>
      </c>
      <c r="B176" s="25" t="s">
        <v>169</v>
      </c>
      <c r="C176" s="15">
        <v>1903</v>
      </c>
      <c r="D176" s="15" t="s">
        <v>248</v>
      </c>
      <c r="E176" s="25">
        <v>399</v>
      </c>
      <c r="F176" s="25">
        <v>2</v>
      </c>
      <c r="G176" s="25">
        <v>235</v>
      </c>
      <c r="H176" s="25" t="s">
        <v>0</v>
      </c>
      <c r="I176" s="25">
        <v>1</v>
      </c>
      <c r="J176" s="25">
        <v>161</v>
      </c>
      <c r="K176" s="16">
        <f t="shared" si="19"/>
        <v>58.897243107769427</v>
      </c>
      <c r="L176" s="17">
        <f t="shared" si="20"/>
        <v>40.350877192982452</v>
      </c>
      <c r="M176" s="18">
        <f t="shared" si="26"/>
        <v>491</v>
      </c>
      <c r="N176" s="19">
        <f t="shared" si="27"/>
        <v>0.18940936863543789</v>
      </c>
      <c r="O176" s="20">
        <v>11</v>
      </c>
      <c r="P176" s="20">
        <v>35</v>
      </c>
      <c r="Q176" s="20">
        <v>140</v>
      </c>
      <c r="R176" s="20">
        <v>50</v>
      </c>
      <c r="S176" s="21">
        <v>93</v>
      </c>
      <c r="T176" s="20">
        <v>126</v>
      </c>
      <c r="U176" s="20">
        <v>14</v>
      </c>
      <c r="V176" s="22">
        <v>22</v>
      </c>
      <c r="W176" s="23">
        <f t="shared" si="23"/>
        <v>382</v>
      </c>
      <c r="X176" s="24">
        <f t="shared" si="24"/>
        <v>0.58900523560209428</v>
      </c>
      <c r="Y176" s="21">
        <v>225</v>
      </c>
      <c r="Z176" s="20">
        <v>152</v>
      </c>
      <c r="AA176" s="22">
        <v>5</v>
      </c>
    </row>
    <row r="177" spans="1:27" ht="24.95" customHeight="1">
      <c r="A177" s="25" t="s">
        <v>170</v>
      </c>
      <c r="B177" s="25" t="s">
        <v>170</v>
      </c>
      <c r="C177" s="15">
        <v>1904</v>
      </c>
      <c r="D177" s="15" t="s">
        <v>247</v>
      </c>
      <c r="E177" s="25">
        <v>554</v>
      </c>
      <c r="F177" s="25">
        <v>3</v>
      </c>
      <c r="G177" s="25">
        <v>23</v>
      </c>
      <c r="H177" s="25" t="s">
        <v>0</v>
      </c>
      <c r="I177" s="25" t="s">
        <v>0</v>
      </c>
      <c r="J177" s="25">
        <v>528</v>
      </c>
      <c r="K177" s="16">
        <f t="shared" si="19"/>
        <v>4.1516245487364625</v>
      </c>
      <c r="L177" s="17">
        <f t="shared" si="20"/>
        <v>95.306859205776178</v>
      </c>
      <c r="M177" s="18">
        <f t="shared" si="26"/>
        <v>37</v>
      </c>
      <c r="N177" s="19">
        <f t="shared" si="27"/>
        <v>0.16216216216216217</v>
      </c>
      <c r="O177" s="20">
        <v>0</v>
      </c>
      <c r="P177" s="20">
        <v>2</v>
      </c>
      <c r="Q177" s="20">
        <v>15</v>
      </c>
      <c r="R177" s="20">
        <v>4</v>
      </c>
      <c r="S177" s="21">
        <v>6</v>
      </c>
      <c r="T177" s="20">
        <v>8</v>
      </c>
      <c r="U177" s="20">
        <v>0</v>
      </c>
      <c r="V177" s="22">
        <v>2</v>
      </c>
      <c r="W177" s="23">
        <f t="shared" si="23"/>
        <v>88</v>
      </c>
      <c r="X177" s="24">
        <f t="shared" si="24"/>
        <v>0.21590909090909091</v>
      </c>
      <c r="Y177" s="21">
        <v>19</v>
      </c>
      <c r="Z177" s="20">
        <v>14</v>
      </c>
      <c r="AA177" s="22">
        <v>55</v>
      </c>
    </row>
    <row r="178" spans="1:27" ht="24.95" customHeight="1">
      <c r="A178" s="25" t="s">
        <v>171</v>
      </c>
      <c r="B178" s="25" t="s">
        <v>171</v>
      </c>
      <c r="C178" s="15">
        <v>1905</v>
      </c>
      <c r="D178" s="15" t="s">
        <v>246</v>
      </c>
      <c r="E178" s="25">
        <v>73</v>
      </c>
      <c r="F178" s="25">
        <v>1</v>
      </c>
      <c r="G178" s="25">
        <v>45</v>
      </c>
      <c r="H178" s="25" t="s">
        <v>0</v>
      </c>
      <c r="I178" s="25" t="s">
        <v>0</v>
      </c>
      <c r="J178" s="25">
        <v>27</v>
      </c>
      <c r="K178" s="16">
        <f t="shared" si="19"/>
        <v>61.643835616438359</v>
      </c>
      <c r="L178" s="17">
        <f t="shared" si="20"/>
        <v>36.986301369863014</v>
      </c>
      <c r="M178" s="18">
        <f t="shared" si="26"/>
        <v>250</v>
      </c>
      <c r="N178" s="19">
        <f t="shared" si="27"/>
        <v>0.42</v>
      </c>
      <c r="O178" s="20">
        <v>8</v>
      </c>
      <c r="P178" s="20">
        <v>12</v>
      </c>
      <c r="Q178" s="20">
        <v>63</v>
      </c>
      <c r="R178" s="20">
        <v>13</v>
      </c>
      <c r="S178" s="21">
        <v>105</v>
      </c>
      <c r="T178" s="20">
        <v>37</v>
      </c>
      <c r="U178" s="20">
        <v>2</v>
      </c>
      <c r="V178" s="22">
        <v>10</v>
      </c>
      <c r="W178" s="23">
        <f t="shared" si="23"/>
        <v>1571</v>
      </c>
      <c r="X178" s="24">
        <f t="shared" si="24"/>
        <v>0.916613621896881</v>
      </c>
      <c r="Y178" s="21">
        <v>1440</v>
      </c>
      <c r="Z178" s="20">
        <v>92</v>
      </c>
      <c r="AA178" s="22">
        <v>39</v>
      </c>
    </row>
    <row r="179" spans="1:27" ht="24.95" customHeight="1">
      <c r="A179" s="25" t="s">
        <v>172</v>
      </c>
      <c r="B179" s="25" t="s">
        <v>172</v>
      </c>
      <c r="C179" s="15">
        <v>2001</v>
      </c>
      <c r="D179" s="15" t="s">
        <v>245</v>
      </c>
      <c r="E179" s="25">
        <v>423</v>
      </c>
      <c r="F179" s="25">
        <v>6</v>
      </c>
      <c r="G179" s="25">
        <v>289</v>
      </c>
      <c r="H179" s="25" t="s">
        <v>0</v>
      </c>
      <c r="I179" s="25" t="s">
        <v>0</v>
      </c>
      <c r="J179" s="25">
        <v>128</v>
      </c>
      <c r="K179" s="16">
        <f t="shared" si="19"/>
        <v>68.321513002364071</v>
      </c>
      <c r="L179" s="17">
        <f t="shared" si="20"/>
        <v>30.260047281323878</v>
      </c>
      <c r="M179" s="18">
        <f t="shared" si="26"/>
        <v>253</v>
      </c>
      <c r="N179" s="19">
        <f t="shared" si="27"/>
        <v>0.33596837944664032</v>
      </c>
      <c r="O179" s="20">
        <v>7</v>
      </c>
      <c r="P179" s="20">
        <v>18</v>
      </c>
      <c r="Q179" s="20">
        <v>60</v>
      </c>
      <c r="R179" s="20">
        <v>20</v>
      </c>
      <c r="S179" s="21">
        <v>85</v>
      </c>
      <c r="T179" s="20">
        <v>47</v>
      </c>
      <c r="U179" s="20">
        <v>11</v>
      </c>
      <c r="V179" s="22">
        <v>5</v>
      </c>
      <c r="W179" s="23">
        <f t="shared" si="23"/>
        <v>270</v>
      </c>
      <c r="X179" s="24">
        <f t="shared" si="24"/>
        <v>0.4777777777777778</v>
      </c>
      <c r="Y179" s="21">
        <v>129</v>
      </c>
      <c r="Z179" s="20">
        <v>94</v>
      </c>
      <c r="AA179" s="22">
        <v>47</v>
      </c>
    </row>
    <row r="180" spans="1:27" ht="24.95" customHeight="1">
      <c r="A180" s="25" t="s">
        <v>173</v>
      </c>
      <c r="B180" s="25" t="s">
        <v>173</v>
      </c>
      <c r="C180" s="15">
        <v>2002</v>
      </c>
      <c r="D180" s="15" t="s">
        <v>244</v>
      </c>
      <c r="E180" s="25">
        <v>372</v>
      </c>
      <c r="F180" s="25">
        <v>16</v>
      </c>
      <c r="G180" s="25">
        <v>218</v>
      </c>
      <c r="H180" s="25">
        <v>1</v>
      </c>
      <c r="I180" s="25" t="s">
        <v>0</v>
      </c>
      <c r="J180" s="25">
        <v>137</v>
      </c>
      <c r="K180" s="16">
        <f t="shared" si="19"/>
        <v>58.602150537634415</v>
      </c>
      <c r="L180" s="17">
        <f t="shared" si="20"/>
        <v>36.827956989247312</v>
      </c>
      <c r="M180" s="18">
        <f t="shared" si="26"/>
        <v>234</v>
      </c>
      <c r="N180" s="19">
        <f t="shared" si="27"/>
        <v>0.20940170940170941</v>
      </c>
      <c r="O180" s="20">
        <v>6</v>
      </c>
      <c r="P180" s="20">
        <v>18</v>
      </c>
      <c r="Q180" s="20">
        <v>85</v>
      </c>
      <c r="R180" s="20">
        <v>7</v>
      </c>
      <c r="S180" s="21">
        <v>49</v>
      </c>
      <c r="T180" s="20">
        <v>63</v>
      </c>
      <c r="U180" s="20">
        <v>3</v>
      </c>
      <c r="V180" s="22">
        <v>3</v>
      </c>
      <c r="W180" s="23">
        <f t="shared" si="23"/>
        <v>284</v>
      </c>
      <c r="X180" s="24">
        <f t="shared" si="24"/>
        <v>0.4119718309859155</v>
      </c>
      <c r="Y180" s="21">
        <v>117</v>
      </c>
      <c r="Z180" s="20">
        <v>84</v>
      </c>
      <c r="AA180" s="22">
        <v>83</v>
      </c>
    </row>
    <row r="181" spans="1:27" ht="24.95" customHeight="1">
      <c r="A181" s="25" t="s">
        <v>174</v>
      </c>
      <c r="B181" s="25" t="s">
        <v>174</v>
      </c>
      <c r="C181" s="15">
        <v>2003</v>
      </c>
      <c r="D181" s="15" t="s">
        <v>243</v>
      </c>
      <c r="E181" s="25">
        <v>349</v>
      </c>
      <c r="F181" s="25" t="s">
        <v>0</v>
      </c>
      <c r="G181" s="25">
        <v>182</v>
      </c>
      <c r="H181" s="25" t="s">
        <v>0</v>
      </c>
      <c r="I181" s="25" t="s">
        <v>0</v>
      </c>
      <c r="J181" s="25">
        <v>167</v>
      </c>
      <c r="K181" s="16">
        <f t="shared" si="19"/>
        <v>52.148997134670481</v>
      </c>
      <c r="L181" s="17">
        <f t="shared" si="20"/>
        <v>47.851002865329512</v>
      </c>
      <c r="M181" s="18">
        <f t="shared" si="26"/>
        <v>326</v>
      </c>
      <c r="N181" s="19">
        <f t="shared" si="27"/>
        <v>0.34355828220858897</v>
      </c>
      <c r="O181" s="20">
        <v>11</v>
      </c>
      <c r="P181" s="20">
        <v>59</v>
      </c>
      <c r="Q181" s="20">
        <v>55</v>
      </c>
      <c r="R181" s="20">
        <v>33</v>
      </c>
      <c r="S181" s="21">
        <v>112</v>
      </c>
      <c r="T181" s="20">
        <v>40</v>
      </c>
      <c r="U181" s="20">
        <v>8</v>
      </c>
      <c r="V181" s="22">
        <v>8</v>
      </c>
      <c r="W181" s="23">
        <f t="shared" si="23"/>
        <v>365</v>
      </c>
      <c r="X181" s="24">
        <f t="shared" si="24"/>
        <v>0.47671232876712327</v>
      </c>
      <c r="Y181" s="21">
        <v>174</v>
      </c>
      <c r="Z181" s="20">
        <v>107</v>
      </c>
      <c r="AA181" s="22">
        <v>84</v>
      </c>
    </row>
    <row r="182" spans="1:27" ht="24.95" customHeight="1">
      <c r="A182" s="25" t="s">
        <v>175</v>
      </c>
      <c r="B182" s="25" t="s">
        <v>175</v>
      </c>
      <c r="C182" s="15">
        <v>2004</v>
      </c>
      <c r="D182" s="15" t="s">
        <v>242</v>
      </c>
      <c r="E182" s="25">
        <v>751</v>
      </c>
      <c r="F182" s="25">
        <v>5</v>
      </c>
      <c r="G182" s="25">
        <v>624</v>
      </c>
      <c r="H182" s="25">
        <v>1</v>
      </c>
      <c r="I182" s="25" t="s">
        <v>0</v>
      </c>
      <c r="J182" s="25">
        <v>121</v>
      </c>
      <c r="K182" s="16">
        <f t="shared" si="19"/>
        <v>83.089214380825567</v>
      </c>
      <c r="L182" s="17">
        <f t="shared" si="20"/>
        <v>16.11185086551265</v>
      </c>
      <c r="M182" s="18">
        <f t="shared" si="26"/>
        <v>290</v>
      </c>
      <c r="N182" s="19">
        <f t="shared" si="27"/>
        <v>0.66551724137931034</v>
      </c>
      <c r="O182" s="20">
        <v>13</v>
      </c>
      <c r="P182" s="20">
        <v>23</v>
      </c>
      <c r="Q182" s="20">
        <v>7</v>
      </c>
      <c r="R182" s="20">
        <v>31</v>
      </c>
      <c r="S182" s="21">
        <v>193</v>
      </c>
      <c r="T182" s="20">
        <v>19</v>
      </c>
      <c r="U182" s="20">
        <v>3</v>
      </c>
      <c r="V182" s="22">
        <v>1</v>
      </c>
      <c r="W182" s="23">
        <f t="shared" si="23"/>
        <v>415</v>
      </c>
      <c r="X182" s="24">
        <f t="shared" si="24"/>
        <v>0.59518072289156632</v>
      </c>
      <c r="Y182" s="21">
        <v>247</v>
      </c>
      <c r="Z182" s="20">
        <v>168</v>
      </c>
      <c r="AA182" s="22"/>
    </row>
    <row r="183" spans="1:27" ht="24.95" customHeight="1">
      <c r="A183" s="25" t="s">
        <v>176</v>
      </c>
      <c r="B183" s="25" t="s">
        <v>176</v>
      </c>
      <c r="C183" s="15">
        <v>2005</v>
      </c>
      <c r="D183" s="15" t="s">
        <v>241</v>
      </c>
      <c r="E183" s="25">
        <v>558</v>
      </c>
      <c r="F183" s="25">
        <v>3</v>
      </c>
      <c r="G183" s="25">
        <v>534</v>
      </c>
      <c r="H183" s="25" t="s">
        <v>0</v>
      </c>
      <c r="I183" s="25" t="s">
        <v>0</v>
      </c>
      <c r="J183" s="25">
        <v>21</v>
      </c>
      <c r="K183" s="16">
        <f t="shared" si="19"/>
        <v>95.6989247311828</v>
      </c>
      <c r="L183" s="17">
        <f t="shared" si="20"/>
        <v>3.763440860215054</v>
      </c>
      <c r="M183" s="18">
        <f t="shared" si="26"/>
        <v>729</v>
      </c>
      <c r="N183" s="19">
        <f t="shared" si="27"/>
        <v>0.48559670781893005</v>
      </c>
      <c r="O183" s="20">
        <v>20</v>
      </c>
      <c r="P183" s="20">
        <v>41</v>
      </c>
      <c r="Q183" s="20">
        <v>73</v>
      </c>
      <c r="R183" s="20">
        <v>137</v>
      </c>
      <c r="S183" s="21">
        <v>354</v>
      </c>
      <c r="T183" s="20">
        <v>83</v>
      </c>
      <c r="U183" s="20">
        <v>14</v>
      </c>
      <c r="V183" s="22">
        <v>7</v>
      </c>
      <c r="W183" s="23">
        <f t="shared" si="23"/>
        <v>71</v>
      </c>
      <c r="X183" s="24"/>
      <c r="Y183" s="21"/>
      <c r="Z183" s="20"/>
      <c r="AA183" s="22">
        <v>71</v>
      </c>
    </row>
    <row r="184" spans="1:27" ht="24.95" customHeight="1">
      <c r="A184" s="25" t="s">
        <v>177</v>
      </c>
      <c r="B184" s="25" t="s">
        <v>177</v>
      </c>
      <c r="C184" s="15">
        <v>2006</v>
      </c>
      <c r="D184" s="15" t="s">
        <v>240</v>
      </c>
      <c r="E184" s="25">
        <v>1326</v>
      </c>
      <c r="F184" s="25">
        <v>2</v>
      </c>
      <c r="G184" s="25">
        <v>1090</v>
      </c>
      <c r="H184" s="25" t="s">
        <v>0</v>
      </c>
      <c r="I184" s="25">
        <v>2</v>
      </c>
      <c r="J184" s="25">
        <v>232</v>
      </c>
      <c r="K184" s="16">
        <f t="shared" si="19"/>
        <v>82.202111613876312</v>
      </c>
      <c r="L184" s="17">
        <f t="shared" si="20"/>
        <v>17.496229260935142</v>
      </c>
      <c r="M184" s="18">
        <f t="shared" si="26"/>
        <v>378</v>
      </c>
      <c r="N184" s="19">
        <f t="shared" si="27"/>
        <v>0.22222222222222221</v>
      </c>
      <c r="O184" s="20">
        <v>8</v>
      </c>
      <c r="P184" s="20">
        <v>23</v>
      </c>
      <c r="Q184" s="20">
        <v>152</v>
      </c>
      <c r="R184" s="20">
        <v>17</v>
      </c>
      <c r="S184" s="21">
        <v>84</v>
      </c>
      <c r="T184" s="20">
        <v>82</v>
      </c>
      <c r="U184" s="20">
        <v>3</v>
      </c>
      <c r="V184" s="22">
        <v>9</v>
      </c>
      <c r="W184" s="23">
        <f t="shared" si="23"/>
        <v>402</v>
      </c>
      <c r="X184" s="24">
        <f t="shared" si="24"/>
        <v>0.50995024875621886</v>
      </c>
      <c r="Y184" s="21">
        <v>205</v>
      </c>
      <c r="Z184" s="20">
        <v>136</v>
      </c>
      <c r="AA184" s="22">
        <v>61</v>
      </c>
    </row>
    <row r="185" spans="1:27" ht="24.95" customHeight="1">
      <c r="A185" s="25" t="s">
        <v>178</v>
      </c>
      <c r="B185" s="25" t="s">
        <v>178</v>
      </c>
      <c r="C185" s="15">
        <v>2007</v>
      </c>
      <c r="D185" s="15" t="s">
        <v>239</v>
      </c>
      <c r="E185" s="25">
        <v>575</v>
      </c>
      <c r="F185" s="25">
        <v>4</v>
      </c>
      <c r="G185" s="25">
        <v>293</v>
      </c>
      <c r="H185" s="25" t="s">
        <v>0</v>
      </c>
      <c r="I185" s="25" t="s">
        <v>0</v>
      </c>
      <c r="J185" s="25">
        <v>278</v>
      </c>
      <c r="K185" s="16">
        <f t="shared" si="19"/>
        <v>50.956521739130437</v>
      </c>
      <c r="L185" s="17">
        <f t="shared" si="20"/>
        <v>48.347826086956516</v>
      </c>
      <c r="M185" s="18">
        <f t="shared" si="26"/>
        <v>347</v>
      </c>
      <c r="N185" s="19">
        <f t="shared" si="27"/>
        <v>0.22478386167146974</v>
      </c>
      <c r="O185" s="20">
        <v>14</v>
      </c>
      <c r="P185" s="20">
        <v>22</v>
      </c>
      <c r="Q185" s="20">
        <v>121</v>
      </c>
      <c r="R185" s="20">
        <v>16</v>
      </c>
      <c r="S185" s="21">
        <v>78</v>
      </c>
      <c r="T185" s="20">
        <v>93</v>
      </c>
      <c r="U185" s="20">
        <v>2</v>
      </c>
      <c r="V185" s="22">
        <v>1</v>
      </c>
      <c r="W185" s="23">
        <f t="shared" si="23"/>
        <v>386</v>
      </c>
      <c r="X185" s="24">
        <f t="shared" si="24"/>
        <v>0.45595854922279794</v>
      </c>
      <c r="Y185" s="21">
        <v>176</v>
      </c>
      <c r="Z185" s="20">
        <v>146</v>
      </c>
      <c r="AA185" s="22">
        <v>64</v>
      </c>
    </row>
    <row r="186" spans="1:27" ht="24.95" customHeight="1">
      <c r="A186" s="25" t="s">
        <v>179</v>
      </c>
      <c r="B186" s="25" t="s">
        <v>179</v>
      </c>
      <c r="C186" s="15">
        <v>2008</v>
      </c>
      <c r="D186" s="15" t="s">
        <v>238</v>
      </c>
      <c r="E186" s="25">
        <v>536</v>
      </c>
      <c r="F186" s="25">
        <v>3</v>
      </c>
      <c r="G186" s="25">
        <v>315</v>
      </c>
      <c r="H186" s="25" t="s">
        <v>0</v>
      </c>
      <c r="I186" s="25">
        <v>1</v>
      </c>
      <c r="J186" s="25">
        <v>217</v>
      </c>
      <c r="K186" s="16">
        <f t="shared" ref="K186:K207" si="28">G186/E186 *100</f>
        <v>58.768656716417908</v>
      </c>
      <c r="L186" s="17">
        <f t="shared" ref="L186:L206" si="29">J186/E186 *100</f>
        <v>40.485074626865668</v>
      </c>
      <c r="M186" s="18">
        <f t="shared" si="26"/>
        <v>433</v>
      </c>
      <c r="N186" s="19">
        <f t="shared" si="27"/>
        <v>0.72286374133949194</v>
      </c>
      <c r="O186" s="20">
        <v>11</v>
      </c>
      <c r="P186" s="20">
        <v>14</v>
      </c>
      <c r="Q186" s="20">
        <v>5</v>
      </c>
      <c r="R186" s="20">
        <v>61</v>
      </c>
      <c r="S186" s="21">
        <v>313</v>
      </c>
      <c r="T186" s="20">
        <v>18</v>
      </c>
      <c r="U186" s="20">
        <v>8</v>
      </c>
      <c r="V186" s="22">
        <v>3</v>
      </c>
      <c r="W186" s="23">
        <f t="shared" si="23"/>
        <v>575</v>
      </c>
      <c r="X186" s="24">
        <f t="shared" si="24"/>
        <v>0.47826086956521741</v>
      </c>
      <c r="Y186" s="21">
        <v>275</v>
      </c>
      <c r="Z186" s="20">
        <v>251</v>
      </c>
      <c r="AA186" s="22">
        <v>49</v>
      </c>
    </row>
    <row r="187" spans="1:27" ht="24.95" customHeight="1">
      <c r="A187" s="25" t="s">
        <v>180</v>
      </c>
      <c r="B187" s="25" t="s">
        <v>180</v>
      </c>
      <c r="C187" s="15">
        <v>2009</v>
      </c>
      <c r="D187" s="15" t="s">
        <v>237</v>
      </c>
      <c r="E187" s="25">
        <v>728</v>
      </c>
      <c r="F187" s="25" t="s">
        <v>0</v>
      </c>
      <c r="G187" s="25">
        <v>707</v>
      </c>
      <c r="H187" s="25" t="s">
        <v>0</v>
      </c>
      <c r="I187" s="25" t="s">
        <v>0</v>
      </c>
      <c r="J187" s="25">
        <v>21</v>
      </c>
      <c r="K187" s="16">
        <f t="shared" si="28"/>
        <v>97.115384615384613</v>
      </c>
      <c r="L187" s="17">
        <f t="shared" si="29"/>
        <v>2.8846153846153846</v>
      </c>
      <c r="M187" s="18">
        <f t="shared" ref="M187:M208" si="30">SUM(O187:V187)</f>
        <v>257</v>
      </c>
      <c r="N187" s="19">
        <f t="shared" si="27"/>
        <v>0.40077821011673154</v>
      </c>
      <c r="O187" s="20">
        <v>15</v>
      </c>
      <c r="P187" s="20">
        <v>21</v>
      </c>
      <c r="Q187" s="20">
        <v>33</v>
      </c>
      <c r="R187" s="20">
        <v>32</v>
      </c>
      <c r="S187" s="21">
        <v>103</v>
      </c>
      <c r="T187" s="20">
        <v>34</v>
      </c>
      <c r="U187" s="20">
        <v>8</v>
      </c>
      <c r="V187" s="22">
        <v>11</v>
      </c>
      <c r="W187" s="23">
        <f t="shared" si="23"/>
        <v>361</v>
      </c>
      <c r="X187" s="24">
        <f t="shared" si="24"/>
        <v>0.54293628808864269</v>
      </c>
      <c r="Y187" s="21">
        <v>196</v>
      </c>
      <c r="Z187" s="20">
        <v>137</v>
      </c>
      <c r="AA187" s="22">
        <v>28</v>
      </c>
    </row>
    <row r="188" spans="1:27" ht="24.95" customHeight="1">
      <c r="A188" s="25" t="s">
        <v>181</v>
      </c>
      <c r="B188" s="25" t="s">
        <v>181</v>
      </c>
      <c r="C188" s="15">
        <v>2010</v>
      </c>
      <c r="D188" s="15" t="s">
        <v>236</v>
      </c>
      <c r="E188" s="25">
        <v>538</v>
      </c>
      <c r="F188" s="25">
        <v>1</v>
      </c>
      <c r="G188" s="25">
        <v>422</v>
      </c>
      <c r="H188" s="25" t="s">
        <v>0</v>
      </c>
      <c r="I188" s="25" t="s">
        <v>0</v>
      </c>
      <c r="J188" s="25">
        <v>115</v>
      </c>
      <c r="K188" s="16">
        <f t="shared" si="28"/>
        <v>78.438661710037167</v>
      </c>
      <c r="L188" s="17">
        <f t="shared" si="29"/>
        <v>21.375464684014869</v>
      </c>
      <c r="M188" s="18">
        <f t="shared" si="30"/>
        <v>166</v>
      </c>
      <c r="N188" s="19">
        <f t="shared" si="27"/>
        <v>0.35542168674698793</v>
      </c>
      <c r="O188" s="20">
        <v>8</v>
      </c>
      <c r="P188" s="20">
        <v>12</v>
      </c>
      <c r="Q188" s="20">
        <v>19</v>
      </c>
      <c r="R188" s="20">
        <v>15</v>
      </c>
      <c r="S188" s="21">
        <v>59</v>
      </c>
      <c r="T188" s="20">
        <v>44</v>
      </c>
      <c r="U188" s="20">
        <v>6</v>
      </c>
      <c r="V188" s="22">
        <v>3</v>
      </c>
      <c r="W188" s="23">
        <f t="shared" si="23"/>
        <v>308</v>
      </c>
      <c r="X188" s="24">
        <f t="shared" si="24"/>
        <v>0.45129870129870131</v>
      </c>
      <c r="Y188" s="21">
        <v>139</v>
      </c>
      <c r="Z188" s="20">
        <v>118</v>
      </c>
      <c r="AA188" s="22">
        <v>51</v>
      </c>
    </row>
    <row r="189" spans="1:27" ht="24.95" customHeight="1">
      <c r="A189" s="25" t="s">
        <v>182</v>
      </c>
      <c r="B189" s="25" t="s">
        <v>182</v>
      </c>
      <c r="C189" s="15">
        <v>2011</v>
      </c>
      <c r="D189" s="15" t="s">
        <v>235</v>
      </c>
      <c r="E189" s="25">
        <v>402</v>
      </c>
      <c r="F189" s="25">
        <v>2</v>
      </c>
      <c r="G189" s="25">
        <v>277</v>
      </c>
      <c r="H189" s="25">
        <v>1</v>
      </c>
      <c r="I189" s="25" t="s">
        <v>0</v>
      </c>
      <c r="J189" s="25">
        <v>122</v>
      </c>
      <c r="K189" s="16">
        <f t="shared" si="28"/>
        <v>68.905472636815929</v>
      </c>
      <c r="L189" s="17">
        <f t="shared" si="29"/>
        <v>30.348258706467661</v>
      </c>
      <c r="M189" s="18">
        <f t="shared" si="30"/>
        <v>304</v>
      </c>
      <c r="N189" s="19">
        <f t="shared" si="27"/>
        <v>0.28289473684210525</v>
      </c>
      <c r="O189" s="20">
        <v>9</v>
      </c>
      <c r="P189" s="20">
        <v>16</v>
      </c>
      <c r="Q189" s="20">
        <v>85</v>
      </c>
      <c r="R189" s="20">
        <v>12</v>
      </c>
      <c r="S189" s="21">
        <v>86</v>
      </c>
      <c r="T189" s="20">
        <v>86</v>
      </c>
      <c r="U189" s="20">
        <v>5</v>
      </c>
      <c r="V189" s="22">
        <v>5</v>
      </c>
      <c r="W189" s="23">
        <f t="shared" si="23"/>
        <v>229</v>
      </c>
      <c r="X189" s="24">
        <f t="shared" si="24"/>
        <v>0.62882096069868998</v>
      </c>
      <c r="Y189" s="21">
        <v>144</v>
      </c>
      <c r="Z189" s="20">
        <v>85</v>
      </c>
      <c r="AA189" s="22"/>
    </row>
    <row r="190" spans="1:27" ht="24.95" customHeight="1">
      <c r="A190" s="25" t="s">
        <v>183</v>
      </c>
      <c r="B190" s="25" t="s">
        <v>183</v>
      </c>
      <c r="C190" s="15">
        <v>2101</v>
      </c>
      <c r="D190" s="15" t="s">
        <v>234</v>
      </c>
      <c r="E190" s="25">
        <v>477</v>
      </c>
      <c r="F190" s="25">
        <v>3</v>
      </c>
      <c r="G190" s="25">
        <v>198</v>
      </c>
      <c r="H190" s="25" t="s">
        <v>0</v>
      </c>
      <c r="I190" s="25" t="s">
        <v>0</v>
      </c>
      <c r="J190" s="25">
        <v>276</v>
      </c>
      <c r="K190" s="16">
        <f t="shared" si="28"/>
        <v>41.509433962264154</v>
      </c>
      <c r="L190" s="17">
        <f t="shared" si="29"/>
        <v>57.861635220125784</v>
      </c>
      <c r="M190" s="18">
        <f t="shared" si="30"/>
        <v>376</v>
      </c>
      <c r="N190" s="19">
        <f t="shared" si="27"/>
        <v>0.23138297872340424</v>
      </c>
      <c r="O190" s="20">
        <v>15</v>
      </c>
      <c r="P190" s="20">
        <v>16</v>
      </c>
      <c r="Q190" s="20">
        <v>85</v>
      </c>
      <c r="R190" s="20">
        <v>32</v>
      </c>
      <c r="S190" s="21">
        <v>87</v>
      </c>
      <c r="T190" s="20">
        <v>115</v>
      </c>
      <c r="U190" s="20">
        <v>13</v>
      </c>
      <c r="V190" s="22">
        <v>13</v>
      </c>
      <c r="W190" s="23">
        <f t="shared" si="23"/>
        <v>195</v>
      </c>
      <c r="X190" s="24">
        <f t="shared" si="24"/>
        <v>0.83076923076923082</v>
      </c>
      <c r="Y190" s="21">
        <v>162</v>
      </c>
      <c r="Z190" s="20">
        <v>33</v>
      </c>
      <c r="AA190" s="22"/>
    </row>
    <row r="191" spans="1:27" ht="24.95" customHeight="1">
      <c r="A191" s="25" t="s">
        <v>184</v>
      </c>
      <c r="B191" s="25" t="s">
        <v>184</v>
      </c>
      <c r="C191" s="15">
        <v>2102</v>
      </c>
      <c r="D191" s="15" t="s">
        <v>233</v>
      </c>
      <c r="E191" s="25">
        <v>628</v>
      </c>
      <c r="F191" s="25">
        <v>7</v>
      </c>
      <c r="G191" s="25">
        <v>146</v>
      </c>
      <c r="H191" s="25" t="s">
        <v>0</v>
      </c>
      <c r="I191" s="25">
        <v>1</v>
      </c>
      <c r="J191" s="25">
        <v>474</v>
      </c>
      <c r="K191" s="16">
        <f t="shared" si="28"/>
        <v>23.248407643312103</v>
      </c>
      <c r="L191" s="17">
        <f t="shared" si="29"/>
        <v>75.477707006369428</v>
      </c>
      <c r="M191" s="18">
        <f t="shared" si="30"/>
        <v>185</v>
      </c>
      <c r="N191" s="19">
        <f t="shared" si="27"/>
        <v>0.10810810810810811</v>
      </c>
      <c r="O191" s="20">
        <v>11</v>
      </c>
      <c r="P191" s="20">
        <v>9</v>
      </c>
      <c r="Q191" s="20">
        <v>53</v>
      </c>
      <c r="R191" s="20">
        <v>22</v>
      </c>
      <c r="S191" s="21">
        <v>20</v>
      </c>
      <c r="T191" s="20">
        <v>51</v>
      </c>
      <c r="U191" s="20">
        <v>4</v>
      </c>
      <c r="V191" s="22">
        <v>15</v>
      </c>
      <c r="W191" s="23">
        <f t="shared" si="23"/>
        <v>0</v>
      </c>
      <c r="X191" s="24"/>
      <c r="Y191" s="21"/>
      <c r="Z191" s="20"/>
      <c r="AA191" s="22"/>
    </row>
    <row r="192" spans="1:27" ht="24.95" customHeight="1">
      <c r="A192" s="25" t="s">
        <v>185</v>
      </c>
      <c r="B192" s="25" t="s">
        <v>185</v>
      </c>
      <c r="C192" s="15">
        <v>2103</v>
      </c>
      <c r="D192" s="15" t="s">
        <v>232</v>
      </c>
      <c r="E192" s="25">
        <v>339</v>
      </c>
      <c r="F192" s="25">
        <v>4</v>
      </c>
      <c r="G192" s="25">
        <v>19</v>
      </c>
      <c r="H192" s="25">
        <v>1</v>
      </c>
      <c r="I192" s="25" t="s">
        <v>0</v>
      </c>
      <c r="J192" s="25">
        <v>315</v>
      </c>
      <c r="K192" s="16">
        <f t="shared" si="28"/>
        <v>5.6047197640117989</v>
      </c>
      <c r="L192" s="17">
        <f t="shared" si="29"/>
        <v>92.920353982300881</v>
      </c>
      <c r="M192" s="18">
        <f t="shared" si="30"/>
        <v>502</v>
      </c>
      <c r="N192" s="19">
        <f t="shared" si="27"/>
        <v>0.16334661354581673</v>
      </c>
      <c r="O192" s="20">
        <v>21</v>
      </c>
      <c r="P192" s="20">
        <v>46</v>
      </c>
      <c r="Q192" s="20">
        <v>97</v>
      </c>
      <c r="R192" s="20">
        <v>77</v>
      </c>
      <c r="S192" s="21">
        <v>82</v>
      </c>
      <c r="T192" s="20">
        <v>118</v>
      </c>
      <c r="U192" s="20">
        <v>28</v>
      </c>
      <c r="V192" s="22">
        <v>33</v>
      </c>
      <c r="W192" s="23">
        <f t="shared" si="23"/>
        <v>31</v>
      </c>
      <c r="X192" s="24"/>
      <c r="Y192" s="21"/>
      <c r="Z192" s="20"/>
      <c r="AA192" s="22">
        <v>31</v>
      </c>
    </row>
    <row r="193" spans="1:27" ht="24.95" customHeight="1">
      <c r="A193" s="25" t="s">
        <v>186</v>
      </c>
      <c r="B193" s="25" t="s">
        <v>186</v>
      </c>
      <c r="C193" s="15">
        <v>2104</v>
      </c>
      <c r="D193" s="15" t="s">
        <v>231</v>
      </c>
      <c r="E193" s="25">
        <v>777</v>
      </c>
      <c r="F193" s="25">
        <v>2</v>
      </c>
      <c r="G193" s="25">
        <v>133</v>
      </c>
      <c r="H193" s="25">
        <v>2</v>
      </c>
      <c r="I193" s="25" t="s">
        <v>0</v>
      </c>
      <c r="J193" s="25">
        <v>640</v>
      </c>
      <c r="K193" s="16">
        <f t="shared" si="28"/>
        <v>17.117117117117118</v>
      </c>
      <c r="L193" s="17">
        <f t="shared" si="29"/>
        <v>82.368082368082369</v>
      </c>
      <c r="M193" s="18">
        <f t="shared" si="30"/>
        <v>218</v>
      </c>
      <c r="N193" s="19">
        <f t="shared" si="27"/>
        <v>0.10550458715596331</v>
      </c>
      <c r="O193" s="20">
        <v>11</v>
      </c>
      <c r="P193" s="20">
        <v>18</v>
      </c>
      <c r="Q193" s="20">
        <v>63</v>
      </c>
      <c r="R193" s="20">
        <v>21</v>
      </c>
      <c r="S193" s="21">
        <v>23</v>
      </c>
      <c r="T193" s="20">
        <v>68</v>
      </c>
      <c r="U193" s="20">
        <v>10</v>
      </c>
      <c r="V193" s="22">
        <v>4</v>
      </c>
      <c r="W193" s="23">
        <f t="shared" si="23"/>
        <v>252</v>
      </c>
      <c r="X193" s="24">
        <f t="shared" si="24"/>
        <v>0.3888888888888889</v>
      </c>
      <c r="Y193" s="21">
        <v>98</v>
      </c>
      <c r="Z193" s="20">
        <v>69</v>
      </c>
      <c r="AA193" s="22">
        <v>85</v>
      </c>
    </row>
    <row r="194" spans="1:27" ht="24.95" customHeight="1">
      <c r="A194" s="25" t="s">
        <v>187</v>
      </c>
      <c r="B194" s="25" t="s">
        <v>187</v>
      </c>
      <c r="C194" s="15">
        <v>2105</v>
      </c>
      <c r="D194" s="15" t="s">
        <v>230</v>
      </c>
      <c r="E194" s="25">
        <v>342</v>
      </c>
      <c r="F194" s="25">
        <v>15</v>
      </c>
      <c r="G194" s="25">
        <v>55</v>
      </c>
      <c r="H194" s="25">
        <v>1</v>
      </c>
      <c r="I194" s="25" t="s">
        <v>0</v>
      </c>
      <c r="J194" s="25">
        <v>271</v>
      </c>
      <c r="K194" s="16">
        <f t="shared" si="28"/>
        <v>16.081871345029239</v>
      </c>
      <c r="L194" s="17">
        <f t="shared" si="29"/>
        <v>79.239766081871338</v>
      </c>
      <c r="M194" s="18">
        <f t="shared" si="30"/>
        <v>245</v>
      </c>
      <c r="N194" s="19">
        <f t="shared" si="27"/>
        <v>0.2530612244897959</v>
      </c>
      <c r="O194" s="20">
        <v>9</v>
      </c>
      <c r="P194" s="20">
        <v>13</v>
      </c>
      <c r="Q194" s="20">
        <v>46</v>
      </c>
      <c r="R194" s="20">
        <v>27</v>
      </c>
      <c r="S194" s="21">
        <v>62</v>
      </c>
      <c r="T194" s="20">
        <v>67</v>
      </c>
      <c r="U194" s="20">
        <v>11</v>
      </c>
      <c r="V194" s="22">
        <v>10</v>
      </c>
      <c r="W194" s="23">
        <f t="shared" si="23"/>
        <v>354</v>
      </c>
      <c r="X194" s="24">
        <f t="shared" si="24"/>
        <v>0.45480225988700562</v>
      </c>
      <c r="Y194" s="21">
        <v>161</v>
      </c>
      <c r="Z194" s="20">
        <v>106</v>
      </c>
      <c r="AA194" s="22">
        <v>87</v>
      </c>
    </row>
    <row r="195" spans="1:27" ht="24.95" customHeight="1">
      <c r="A195" s="25" t="s">
        <v>188</v>
      </c>
      <c r="B195" s="25" t="s">
        <v>188</v>
      </c>
      <c r="C195" s="15">
        <v>2106</v>
      </c>
      <c r="D195" s="15" t="s">
        <v>229</v>
      </c>
      <c r="E195" s="25">
        <v>444</v>
      </c>
      <c r="F195" s="25">
        <v>10</v>
      </c>
      <c r="G195" s="25">
        <v>208</v>
      </c>
      <c r="H195" s="25">
        <v>1</v>
      </c>
      <c r="I195" s="25" t="s">
        <v>0</v>
      </c>
      <c r="J195" s="25">
        <v>225</v>
      </c>
      <c r="K195" s="16">
        <f t="shared" si="28"/>
        <v>46.846846846846844</v>
      </c>
      <c r="L195" s="17">
        <f t="shared" si="29"/>
        <v>50.675675675675677</v>
      </c>
      <c r="M195" s="18">
        <f t="shared" si="30"/>
        <v>528</v>
      </c>
      <c r="N195" s="19">
        <f t="shared" si="27"/>
        <v>0.14015151515151514</v>
      </c>
      <c r="O195" s="20">
        <v>20</v>
      </c>
      <c r="P195" s="20">
        <v>35</v>
      </c>
      <c r="Q195" s="20">
        <v>112</v>
      </c>
      <c r="R195" s="20">
        <v>108</v>
      </c>
      <c r="S195" s="21">
        <v>74</v>
      </c>
      <c r="T195" s="20">
        <v>122</v>
      </c>
      <c r="U195" s="20">
        <v>27</v>
      </c>
      <c r="V195" s="22">
        <v>30</v>
      </c>
      <c r="W195" s="23">
        <f t="shared" si="23"/>
        <v>475</v>
      </c>
      <c r="X195" s="24">
        <f t="shared" si="24"/>
        <v>0.49894736842105264</v>
      </c>
      <c r="Y195" s="21">
        <v>237</v>
      </c>
      <c r="Z195" s="20">
        <v>179</v>
      </c>
      <c r="AA195" s="22">
        <v>59</v>
      </c>
    </row>
    <row r="196" spans="1:27" ht="24.95" customHeight="1">
      <c r="A196" s="25" t="s">
        <v>189</v>
      </c>
      <c r="B196" s="25" t="s">
        <v>189</v>
      </c>
      <c r="C196" s="15">
        <v>2107</v>
      </c>
      <c r="D196" s="15" t="s">
        <v>228</v>
      </c>
      <c r="E196" s="25">
        <v>712</v>
      </c>
      <c r="F196" s="25">
        <v>9</v>
      </c>
      <c r="G196" s="25">
        <v>36</v>
      </c>
      <c r="H196" s="25" t="s">
        <v>0</v>
      </c>
      <c r="I196" s="25" t="s">
        <v>0</v>
      </c>
      <c r="J196" s="25">
        <v>667</v>
      </c>
      <c r="K196" s="16">
        <f t="shared" si="28"/>
        <v>5.0561797752808983</v>
      </c>
      <c r="L196" s="17">
        <f t="shared" si="29"/>
        <v>93.67977528089888</v>
      </c>
      <c r="M196" s="18">
        <f t="shared" si="30"/>
        <v>319</v>
      </c>
      <c r="N196" s="19">
        <f t="shared" si="27"/>
        <v>9.7178683385579931E-2</v>
      </c>
      <c r="O196" s="20">
        <v>18</v>
      </c>
      <c r="P196" s="20">
        <v>22</v>
      </c>
      <c r="Q196" s="20">
        <v>96</v>
      </c>
      <c r="R196" s="20">
        <v>22</v>
      </c>
      <c r="S196" s="21">
        <v>31</v>
      </c>
      <c r="T196" s="20">
        <v>112</v>
      </c>
      <c r="U196" s="20">
        <v>11</v>
      </c>
      <c r="V196" s="22">
        <v>7</v>
      </c>
      <c r="W196" s="23">
        <f t="shared" si="23"/>
        <v>257</v>
      </c>
      <c r="X196" s="24">
        <f t="shared" si="24"/>
        <v>0.54474708171206221</v>
      </c>
      <c r="Y196" s="21">
        <v>140</v>
      </c>
      <c r="Z196" s="20">
        <v>93</v>
      </c>
      <c r="AA196" s="22">
        <v>24</v>
      </c>
    </row>
    <row r="197" spans="1:27" ht="24.95" customHeight="1">
      <c r="A197" s="25" t="s">
        <v>190</v>
      </c>
      <c r="B197" s="25" t="s">
        <v>190</v>
      </c>
      <c r="C197" s="15">
        <v>2108</v>
      </c>
      <c r="D197" s="15" t="s">
        <v>227</v>
      </c>
      <c r="E197" s="25">
        <v>480</v>
      </c>
      <c r="F197" s="25">
        <v>12</v>
      </c>
      <c r="G197" s="25">
        <v>41</v>
      </c>
      <c r="H197" s="25">
        <v>3</v>
      </c>
      <c r="I197" s="25" t="s">
        <v>0</v>
      </c>
      <c r="J197" s="25">
        <v>424</v>
      </c>
      <c r="K197" s="16">
        <f t="shared" si="28"/>
        <v>8.5416666666666661</v>
      </c>
      <c r="L197" s="17">
        <f t="shared" si="29"/>
        <v>88.333333333333329</v>
      </c>
      <c r="M197" s="18">
        <f t="shared" si="30"/>
        <v>150</v>
      </c>
      <c r="N197" s="19">
        <f t="shared" si="27"/>
        <v>0.48</v>
      </c>
      <c r="O197" s="20">
        <v>10</v>
      </c>
      <c r="P197" s="20">
        <v>17</v>
      </c>
      <c r="Q197" s="20">
        <v>11</v>
      </c>
      <c r="R197" s="20">
        <v>11</v>
      </c>
      <c r="S197" s="21">
        <v>72</v>
      </c>
      <c r="T197" s="20">
        <v>16</v>
      </c>
      <c r="U197" s="20">
        <v>8</v>
      </c>
      <c r="V197" s="22">
        <v>5</v>
      </c>
      <c r="W197" s="23">
        <f t="shared" ref="W197:W208" si="31">SUM(Y197:AA197)</f>
        <v>219</v>
      </c>
      <c r="X197" s="24">
        <f t="shared" ref="X197:X208" si="32">Y197/W197</f>
        <v>0.46118721461187212</v>
      </c>
      <c r="Y197" s="21">
        <v>101</v>
      </c>
      <c r="Z197" s="20">
        <v>91</v>
      </c>
      <c r="AA197" s="22">
        <v>27</v>
      </c>
    </row>
    <row r="198" spans="1:27" ht="24.95" customHeight="1">
      <c r="A198" s="25" t="s">
        <v>191</v>
      </c>
      <c r="B198" s="25" t="s">
        <v>191</v>
      </c>
      <c r="C198" s="15">
        <v>2109</v>
      </c>
      <c r="D198" s="15" t="s">
        <v>226</v>
      </c>
      <c r="E198" s="25">
        <v>427</v>
      </c>
      <c r="F198" s="25">
        <v>7</v>
      </c>
      <c r="G198" s="25">
        <v>342</v>
      </c>
      <c r="H198" s="25" t="s">
        <v>0</v>
      </c>
      <c r="I198" s="25">
        <v>1</v>
      </c>
      <c r="J198" s="25">
        <v>77</v>
      </c>
      <c r="K198" s="16">
        <f t="shared" si="28"/>
        <v>80.093676814988285</v>
      </c>
      <c r="L198" s="17">
        <f t="shared" si="29"/>
        <v>18.032786885245901</v>
      </c>
      <c r="M198" s="18">
        <f t="shared" si="30"/>
        <v>156</v>
      </c>
      <c r="N198" s="19">
        <f t="shared" si="27"/>
        <v>0.22435897435897437</v>
      </c>
      <c r="O198" s="20">
        <v>12</v>
      </c>
      <c r="P198" s="20">
        <v>13</v>
      </c>
      <c r="Q198" s="20">
        <v>15</v>
      </c>
      <c r="R198" s="20">
        <v>16</v>
      </c>
      <c r="S198" s="21">
        <v>35</v>
      </c>
      <c r="T198" s="20">
        <v>45</v>
      </c>
      <c r="U198" s="20">
        <v>9</v>
      </c>
      <c r="V198" s="22">
        <v>11</v>
      </c>
      <c r="W198" s="23">
        <f t="shared" si="31"/>
        <v>224</v>
      </c>
      <c r="X198" s="24">
        <f t="shared" si="32"/>
        <v>0.44642857142857145</v>
      </c>
      <c r="Y198" s="21">
        <v>100</v>
      </c>
      <c r="Z198" s="20">
        <v>91</v>
      </c>
      <c r="AA198" s="22">
        <v>33</v>
      </c>
    </row>
    <row r="199" spans="1:27" ht="24.95" customHeight="1">
      <c r="A199" s="25" t="s">
        <v>192</v>
      </c>
      <c r="B199" s="25" t="s">
        <v>192</v>
      </c>
      <c r="C199" s="15">
        <v>2110</v>
      </c>
      <c r="D199" s="15" t="s">
        <v>225</v>
      </c>
      <c r="E199" s="25">
        <v>229</v>
      </c>
      <c r="F199" s="25">
        <v>2</v>
      </c>
      <c r="G199" s="25">
        <v>85</v>
      </c>
      <c r="H199" s="25" t="s">
        <v>0</v>
      </c>
      <c r="I199" s="25" t="s">
        <v>0</v>
      </c>
      <c r="J199" s="25">
        <v>142</v>
      </c>
      <c r="K199" s="16">
        <f t="shared" si="28"/>
        <v>37.117903930131</v>
      </c>
      <c r="L199" s="17">
        <f t="shared" si="29"/>
        <v>62.008733624454152</v>
      </c>
      <c r="M199" s="18">
        <f t="shared" si="30"/>
        <v>232</v>
      </c>
      <c r="N199" s="19">
        <f t="shared" si="27"/>
        <v>0.13793103448275862</v>
      </c>
      <c r="O199" s="20">
        <v>8</v>
      </c>
      <c r="P199" s="20">
        <v>21</v>
      </c>
      <c r="Q199" s="20">
        <v>49</v>
      </c>
      <c r="R199" s="20">
        <v>14</v>
      </c>
      <c r="S199" s="21">
        <v>32</v>
      </c>
      <c r="T199" s="20">
        <v>89</v>
      </c>
      <c r="U199" s="20">
        <v>8</v>
      </c>
      <c r="V199" s="22">
        <v>11</v>
      </c>
      <c r="W199" s="23">
        <f t="shared" si="31"/>
        <v>216</v>
      </c>
      <c r="X199" s="24">
        <f t="shared" si="32"/>
        <v>0.46296296296296297</v>
      </c>
      <c r="Y199" s="21">
        <v>100</v>
      </c>
      <c r="Z199" s="20">
        <v>76</v>
      </c>
      <c r="AA199" s="22">
        <v>40</v>
      </c>
    </row>
    <row r="200" spans="1:27" ht="24.95" customHeight="1">
      <c r="A200" s="25" t="s">
        <v>193</v>
      </c>
      <c r="B200" s="25" t="s">
        <v>193</v>
      </c>
      <c r="C200" s="15">
        <v>2111</v>
      </c>
      <c r="D200" s="15" t="s">
        <v>224</v>
      </c>
      <c r="E200" s="25">
        <v>409</v>
      </c>
      <c r="F200" s="25">
        <v>3</v>
      </c>
      <c r="G200" s="25">
        <v>53</v>
      </c>
      <c r="H200" s="25" t="s">
        <v>0</v>
      </c>
      <c r="I200" s="25" t="s">
        <v>0</v>
      </c>
      <c r="J200" s="25">
        <v>353</v>
      </c>
      <c r="K200" s="16">
        <f t="shared" si="28"/>
        <v>12.95843520782396</v>
      </c>
      <c r="L200" s="17">
        <f t="shared" si="29"/>
        <v>86.308068459657704</v>
      </c>
      <c r="M200" s="18">
        <f t="shared" si="30"/>
        <v>363</v>
      </c>
      <c r="N200" s="19">
        <f t="shared" si="27"/>
        <v>0.32231404958677684</v>
      </c>
      <c r="O200" s="20">
        <v>11</v>
      </c>
      <c r="P200" s="20">
        <v>40</v>
      </c>
      <c r="Q200" s="20">
        <v>47</v>
      </c>
      <c r="R200" s="20">
        <v>70</v>
      </c>
      <c r="S200" s="21">
        <v>117</v>
      </c>
      <c r="T200" s="20">
        <v>63</v>
      </c>
      <c r="U200" s="20">
        <v>8</v>
      </c>
      <c r="V200" s="22">
        <v>7</v>
      </c>
      <c r="W200" s="23">
        <f t="shared" si="31"/>
        <v>318</v>
      </c>
      <c r="X200" s="24">
        <f t="shared" si="32"/>
        <v>0.51257861635220126</v>
      </c>
      <c r="Y200" s="21">
        <v>163</v>
      </c>
      <c r="Z200" s="20">
        <v>137</v>
      </c>
      <c r="AA200" s="22">
        <v>18</v>
      </c>
    </row>
    <row r="201" spans="1:27" ht="24.95" customHeight="1">
      <c r="A201" s="25" t="s">
        <v>194</v>
      </c>
      <c r="B201" s="25" t="s">
        <v>194</v>
      </c>
      <c r="C201" s="15">
        <v>2112</v>
      </c>
      <c r="D201" s="15" t="s">
        <v>223</v>
      </c>
      <c r="E201" s="25">
        <v>576</v>
      </c>
      <c r="F201" s="25">
        <v>10</v>
      </c>
      <c r="G201" s="25">
        <v>327</v>
      </c>
      <c r="H201" s="25">
        <v>1</v>
      </c>
      <c r="I201" s="25" t="s">
        <v>0</v>
      </c>
      <c r="J201" s="25">
        <v>238</v>
      </c>
      <c r="K201" s="16">
        <f t="shared" si="28"/>
        <v>56.770833333333336</v>
      </c>
      <c r="L201" s="17">
        <f t="shared" si="29"/>
        <v>41.319444444444443</v>
      </c>
      <c r="M201" s="18">
        <f t="shared" si="30"/>
        <v>124</v>
      </c>
      <c r="N201" s="19">
        <f t="shared" si="27"/>
        <v>6.4516129032258063E-2</v>
      </c>
      <c r="O201" s="20">
        <v>4</v>
      </c>
      <c r="P201" s="20">
        <v>8</v>
      </c>
      <c r="Q201" s="20">
        <v>35</v>
      </c>
      <c r="R201" s="20">
        <v>20</v>
      </c>
      <c r="S201" s="21">
        <v>8</v>
      </c>
      <c r="T201" s="20">
        <v>37</v>
      </c>
      <c r="U201" s="20">
        <v>1</v>
      </c>
      <c r="V201" s="22">
        <v>11</v>
      </c>
      <c r="W201" s="23">
        <f t="shared" si="31"/>
        <v>171</v>
      </c>
      <c r="X201" s="24">
        <f t="shared" si="32"/>
        <v>0.24561403508771928</v>
      </c>
      <c r="Y201" s="21">
        <v>42</v>
      </c>
      <c r="Z201" s="20">
        <v>32</v>
      </c>
      <c r="AA201" s="22">
        <v>97</v>
      </c>
    </row>
    <row r="202" spans="1:27" ht="24.95" customHeight="1">
      <c r="A202" s="25" t="s">
        <v>195</v>
      </c>
      <c r="B202" s="25" t="s">
        <v>195</v>
      </c>
      <c r="C202" s="15">
        <v>2113</v>
      </c>
      <c r="D202" s="15" t="s">
        <v>222</v>
      </c>
      <c r="E202" s="25">
        <v>125</v>
      </c>
      <c r="F202" s="25">
        <v>4</v>
      </c>
      <c r="G202" s="25">
        <v>6</v>
      </c>
      <c r="H202" s="25" t="s">
        <v>0</v>
      </c>
      <c r="I202" s="25" t="s">
        <v>0</v>
      </c>
      <c r="J202" s="25">
        <v>115</v>
      </c>
      <c r="K202" s="16">
        <f t="shared" si="28"/>
        <v>4.8</v>
      </c>
      <c r="L202" s="17">
        <f t="shared" si="29"/>
        <v>92</v>
      </c>
      <c r="M202" s="18">
        <f t="shared" si="30"/>
        <v>547</v>
      </c>
      <c r="N202" s="19">
        <f t="shared" si="27"/>
        <v>0.28884826325411334</v>
      </c>
      <c r="O202" s="20">
        <v>18</v>
      </c>
      <c r="P202" s="20">
        <v>54</v>
      </c>
      <c r="Q202" s="20">
        <v>60</v>
      </c>
      <c r="R202" s="20">
        <v>113</v>
      </c>
      <c r="S202" s="21">
        <v>158</v>
      </c>
      <c r="T202" s="20">
        <v>101</v>
      </c>
      <c r="U202" s="20">
        <v>20</v>
      </c>
      <c r="V202" s="22">
        <v>23</v>
      </c>
      <c r="W202" s="23">
        <f t="shared" si="31"/>
        <v>656</v>
      </c>
      <c r="X202" s="24">
        <f t="shared" si="32"/>
        <v>0.47713414634146339</v>
      </c>
      <c r="Y202" s="21">
        <v>313</v>
      </c>
      <c r="Z202" s="20">
        <v>274</v>
      </c>
      <c r="AA202" s="22">
        <v>69</v>
      </c>
    </row>
    <row r="203" spans="1:27" ht="24.95" customHeight="1">
      <c r="A203" s="25" t="s">
        <v>196</v>
      </c>
      <c r="B203" s="25" t="s">
        <v>196</v>
      </c>
      <c r="C203" s="15">
        <v>2114</v>
      </c>
      <c r="D203" s="15" t="s">
        <v>221</v>
      </c>
      <c r="E203" s="25">
        <v>1133</v>
      </c>
      <c r="F203" s="25">
        <v>36</v>
      </c>
      <c r="G203" s="25">
        <v>652</v>
      </c>
      <c r="H203" s="25" t="s">
        <v>0</v>
      </c>
      <c r="I203" s="25">
        <v>1</v>
      </c>
      <c r="J203" s="25">
        <v>444</v>
      </c>
      <c r="K203" s="16">
        <f t="shared" si="28"/>
        <v>57.546337157987651</v>
      </c>
      <c r="L203" s="17">
        <f t="shared" si="29"/>
        <v>39.187996469549866</v>
      </c>
      <c r="M203" s="18">
        <f t="shared" si="30"/>
        <v>207</v>
      </c>
      <c r="N203" s="19">
        <f t="shared" si="27"/>
        <v>0.22705314009661837</v>
      </c>
      <c r="O203" s="20">
        <v>10</v>
      </c>
      <c r="P203" s="20">
        <v>15</v>
      </c>
      <c r="Q203" s="20">
        <v>31</v>
      </c>
      <c r="R203" s="20">
        <v>20</v>
      </c>
      <c r="S203" s="21">
        <v>47</v>
      </c>
      <c r="T203" s="20">
        <v>67</v>
      </c>
      <c r="U203" s="20">
        <v>3</v>
      </c>
      <c r="V203" s="22">
        <v>14</v>
      </c>
      <c r="W203" s="23">
        <f t="shared" si="31"/>
        <v>270</v>
      </c>
      <c r="X203" s="24">
        <f t="shared" si="32"/>
        <v>0.55185185185185182</v>
      </c>
      <c r="Y203" s="21">
        <v>149</v>
      </c>
      <c r="Z203" s="20">
        <v>77</v>
      </c>
      <c r="AA203" s="22">
        <v>44</v>
      </c>
    </row>
    <row r="204" spans="1:27" ht="24.95" customHeight="1">
      <c r="A204" s="25" t="s">
        <v>197</v>
      </c>
      <c r="B204" s="25" t="s">
        <v>197</v>
      </c>
      <c r="C204" s="15">
        <v>2115</v>
      </c>
      <c r="D204" s="15" t="s">
        <v>220</v>
      </c>
      <c r="E204" s="25">
        <v>369</v>
      </c>
      <c r="F204" s="25">
        <v>8</v>
      </c>
      <c r="G204" s="25">
        <v>122</v>
      </c>
      <c r="H204" s="25">
        <v>1</v>
      </c>
      <c r="I204" s="25" t="s">
        <v>0</v>
      </c>
      <c r="J204" s="25">
        <v>238</v>
      </c>
      <c r="K204" s="16">
        <f t="shared" si="28"/>
        <v>33.062330623306238</v>
      </c>
      <c r="L204" s="17">
        <f t="shared" si="29"/>
        <v>64.498644986449861</v>
      </c>
      <c r="M204" s="18">
        <f t="shared" si="30"/>
        <v>219</v>
      </c>
      <c r="N204" s="19">
        <f t="shared" si="27"/>
        <v>0.13242009132420091</v>
      </c>
      <c r="O204" s="20">
        <v>10</v>
      </c>
      <c r="P204" s="20">
        <v>9</v>
      </c>
      <c r="Q204" s="20">
        <v>63</v>
      </c>
      <c r="R204" s="20">
        <v>20</v>
      </c>
      <c r="S204" s="21">
        <v>29</v>
      </c>
      <c r="T204" s="20">
        <v>73</v>
      </c>
      <c r="U204" s="20">
        <v>3</v>
      </c>
      <c r="V204" s="22">
        <v>12</v>
      </c>
      <c r="W204" s="23">
        <f t="shared" si="31"/>
        <v>222</v>
      </c>
      <c r="X204" s="24">
        <f t="shared" si="32"/>
        <v>0.46396396396396394</v>
      </c>
      <c r="Y204" s="21">
        <v>103</v>
      </c>
      <c r="Z204" s="20">
        <v>81</v>
      </c>
      <c r="AA204" s="22">
        <v>38</v>
      </c>
    </row>
    <row r="205" spans="1:27" ht="24.95" customHeight="1">
      <c r="A205" s="25" t="s">
        <v>198</v>
      </c>
      <c r="B205" s="25" t="s">
        <v>198</v>
      </c>
      <c r="C205" s="15">
        <v>2116</v>
      </c>
      <c r="D205" s="15" t="s">
        <v>219</v>
      </c>
      <c r="E205" s="25">
        <v>342</v>
      </c>
      <c r="F205" s="25">
        <v>7</v>
      </c>
      <c r="G205" s="25">
        <v>90</v>
      </c>
      <c r="H205" s="25" t="s">
        <v>0</v>
      </c>
      <c r="I205" s="25" t="s">
        <v>0</v>
      </c>
      <c r="J205" s="25">
        <v>245</v>
      </c>
      <c r="K205" s="16">
        <f t="shared" si="28"/>
        <v>26.315789473684209</v>
      </c>
      <c r="L205" s="17">
        <f t="shared" si="29"/>
        <v>71.637426900584799</v>
      </c>
      <c r="M205" s="18">
        <f t="shared" si="30"/>
        <v>304</v>
      </c>
      <c r="N205" s="19">
        <f t="shared" si="27"/>
        <v>0.36842105263157893</v>
      </c>
      <c r="O205" s="20">
        <v>12</v>
      </c>
      <c r="P205" s="20">
        <v>22</v>
      </c>
      <c r="Q205" s="20">
        <v>66</v>
      </c>
      <c r="R205" s="20">
        <v>23</v>
      </c>
      <c r="S205" s="21">
        <v>112</v>
      </c>
      <c r="T205" s="20">
        <v>57</v>
      </c>
      <c r="U205" s="20">
        <v>5</v>
      </c>
      <c r="V205" s="22">
        <v>7</v>
      </c>
      <c r="W205" s="23">
        <f t="shared" si="31"/>
        <v>306</v>
      </c>
      <c r="X205" s="24">
        <f t="shared" si="32"/>
        <v>0.51960784313725494</v>
      </c>
      <c r="Y205" s="21">
        <v>159</v>
      </c>
      <c r="Z205" s="20">
        <v>147</v>
      </c>
      <c r="AA205" s="22">
        <v>0</v>
      </c>
    </row>
    <row r="206" spans="1:27" ht="24.95" customHeight="1">
      <c r="A206" s="25" t="s">
        <v>199</v>
      </c>
      <c r="B206" s="25" t="s">
        <v>199</v>
      </c>
      <c r="C206" s="15">
        <v>2117</v>
      </c>
      <c r="D206" s="15" t="s">
        <v>218</v>
      </c>
      <c r="E206" s="25">
        <v>487</v>
      </c>
      <c r="F206" s="25">
        <v>3</v>
      </c>
      <c r="G206" s="25">
        <v>286</v>
      </c>
      <c r="H206" s="25">
        <v>1</v>
      </c>
      <c r="I206" s="25" t="s">
        <v>0</v>
      </c>
      <c r="J206" s="25">
        <v>197</v>
      </c>
      <c r="K206" s="16">
        <f t="shared" si="28"/>
        <v>58.726899383983579</v>
      </c>
      <c r="L206" s="17">
        <f t="shared" si="29"/>
        <v>40.451745379876797</v>
      </c>
      <c r="M206" s="18">
        <f t="shared" si="30"/>
        <v>42</v>
      </c>
      <c r="N206" s="19">
        <f t="shared" si="27"/>
        <v>0.11904761904761904</v>
      </c>
      <c r="O206" s="20">
        <v>3</v>
      </c>
      <c r="P206" s="20">
        <v>9</v>
      </c>
      <c r="Q206" s="20">
        <v>10</v>
      </c>
      <c r="R206" s="20">
        <v>4</v>
      </c>
      <c r="S206" s="21">
        <v>5</v>
      </c>
      <c r="T206" s="20">
        <v>5</v>
      </c>
      <c r="U206" s="20">
        <v>4</v>
      </c>
      <c r="V206" s="22">
        <v>2</v>
      </c>
      <c r="W206" s="23">
        <f t="shared" si="31"/>
        <v>27</v>
      </c>
      <c r="X206" s="24">
        <f t="shared" si="32"/>
        <v>7.407407407407407E-2</v>
      </c>
      <c r="Y206" s="21">
        <v>2</v>
      </c>
      <c r="Z206" s="20">
        <v>3</v>
      </c>
      <c r="AA206" s="22">
        <v>22</v>
      </c>
    </row>
    <row r="207" spans="1:27" ht="24.95" customHeight="1" thickBot="1">
      <c r="A207" s="15"/>
      <c r="B207" s="15"/>
      <c r="C207" s="15"/>
      <c r="D207" s="15"/>
      <c r="E207" s="26">
        <v>92</v>
      </c>
      <c r="F207" s="26">
        <v>2</v>
      </c>
      <c r="G207" s="26">
        <v>28</v>
      </c>
      <c r="H207" s="26" t="s">
        <v>0</v>
      </c>
      <c r="I207" s="26">
        <v>1</v>
      </c>
      <c r="J207" s="26">
        <v>61</v>
      </c>
      <c r="K207" s="16">
        <f t="shared" si="28"/>
        <v>30.434782608695656</v>
      </c>
      <c r="L207" s="17">
        <f>J207/E207 *100</f>
        <v>66.304347826086953</v>
      </c>
      <c r="M207" s="18">
        <f t="shared" si="30"/>
        <v>0</v>
      </c>
      <c r="N207" s="19"/>
      <c r="O207" s="20"/>
      <c r="P207" s="20"/>
      <c r="Q207" s="20"/>
      <c r="R207" s="20"/>
      <c r="S207" s="21"/>
      <c r="T207" s="20"/>
      <c r="U207" s="20"/>
      <c r="V207" s="22"/>
      <c r="W207" s="23">
        <f t="shared" si="31"/>
        <v>0</v>
      </c>
      <c r="X207" s="24"/>
      <c r="Y207" s="21"/>
      <c r="Z207" s="20"/>
      <c r="AA207" s="22"/>
    </row>
    <row r="208" spans="1:27" s="3" customFormat="1" ht="24.95" customHeight="1" thickTop="1" thickBot="1">
      <c r="A208" s="27"/>
      <c r="B208" s="28"/>
      <c r="C208" s="28"/>
      <c r="D208" s="28" t="s">
        <v>207</v>
      </c>
      <c r="E208" s="28">
        <f t="shared" ref="E208:J208" si="33">SUM(E4:E207)</f>
        <v>131608</v>
      </c>
      <c r="F208" s="28">
        <f t="shared" si="33"/>
        <v>1163</v>
      </c>
      <c r="G208" s="28">
        <f t="shared" si="33"/>
        <v>92937</v>
      </c>
      <c r="H208" s="28">
        <f t="shared" si="33"/>
        <v>126</v>
      </c>
      <c r="I208" s="28">
        <f t="shared" si="33"/>
        <v>69</v>
      </c>
      <c r="J208" s="28">
        <f t="shared" si="33"/>
        <v>37313</v>
      </c>
      <c r="K208" s="29">
        <f>G208/E208*100</f>
        <v>70.616527870646166</v>
      </c>
      <c r="L208" s="30">
        <f>J208/E208*100</f>
        <v>28.35161996231232</v>
      </c>
      <c r="M208" s="31">
        <f t="shared" si="30"/>
        <v>74019</v>
      </c>
      <c r="N208" s="32">
        <f>S208/M208</f>
        <v>0.4625569110633756</v>
      </c>
      <c r="O208" s="28">
        <f t="shared" ref="O208:V208" si="34">SUM(O4:O206)</f>
        <v>3266</v>
      </c>
      <c r="P208" s="28">
        <f t="shared" si="34"/>
        <v>5166</v>
      </c>
      <c r="Q208" s="28">
        <f t="shared" si="34"/>
        <v>5611</v>
      </c>
      <c r="R208" s="28">
        <f t="shared" si="34"/>
        <v>6705</v>
      </c>
      <c r="S208" s="28">
        <f t="shared" si="34"/>
        <v>34238</v>
      </c>
      <c r="T208" s="28">
        <f t="shared" si="34"/>
        <v>15771</v>
      </c>
      <c r="U208" s="28">
        <f t="shared" si="34"/>
        <v>1575</v>
      </c>
      <c r="V208" s="33">
        <f t="shared" si="34"/>
        <v>1687</v>
      </c>
      <c r="W208" s="27">
        <f t="shared" si="31"/>
        <v>92150</v>
      </c>
      <c r="X208" s="34">
        <f t="shared" si="32"/>
        <v>0.50129137276180136</v>
      </c>
      <c r="Y208" s="28">
        <f>SUM(Y4:Y207)</f>
        <v>46194</v>
      </c>
      <c r="Z208" s="28">
        <f>SUM(Z4:Z207)</f>
        <v>30426</v>
      </c>
      <c r="AA208" s="33">
        <f>SUM(AA4:AA207)</f>
        <v>15530</v>
      </c>
    </row>
    <row r="209" ht="13.5" thickTop="1"/>
  </sheetData>
  <mergeCells count="3">
    <mergeCell ref="A1:XFD1"/>
    <mergeCell ref="W2:AA2"/>
    <mergeCell ref="M2:V2"/>
  </mergeCells>
  <phoneticPr fontId="0" type="noConversion"/>
  <printOptions gridLines="1"/>
  <pageMargins left="0.75" right="0.75" top="0.75" bottom="1.25" header="0.5" footer="0.5"/>
  <pageSetup orientation="landscape" horizontalDpi="300" verticalDpi="300" r:id="rId1"/>
  <headerFooter alignWithMargins="0">
    <oddHeader>&amp;C&amp;"+,Bold"&amp;11Comprehensive Analysis for the County Executive Race in 2002 (Prince George's County)</oddHeader>
    <oddFooter>&amp;LThis Analysis was done to determine districts/precincts a candidate had support and be targeted to win&amp;R&amp;8Compiled by: Shukoor Ahnmed
shukoor@shukoor.com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Rajini</cp:lastModifiedBy>
  <cp:lastPrinted>2018-03-28T14:06:20Z</cp:lastPrinted>
  <dcterms:created xsi:type="dcterms:W3CDTF">1996-10-14T23:33:28Z</dcterms:created>
  <dcterms:modified xsi:type="dcterms:W3CDTF">2018-04-04T15:18:45Z</dcterms:modified>
</cp:coreProperties>
</file>